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980" yWindow="32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C21" i="1"/>
</calcChain>
</file>

<file path=xl/sharedStrings.xml><?xml version="1.0" encoding="utf-8"?>
<sst xmlns="http://schemas.openxmlformats.org/spreadsheetml/2006/main" count="177" uniqueCount="138">
  <si>
    <t>Chaiten, 2008</t>
  </si>
  <si>
    <t>Castro and Dingwell (2009)</t>
  </si>
  <si>
    <t>Toba, 74ka</t>
  </si>
  <si>
    <t>68-77</t>
  </si>
  <si>
    <t>Chesner (1998);  Westgate et al (2013)</t>
  </si>
  <si>
    <t>Newberry Pumice, 690</t>
  </si>
  <si>
    <t>Kuehn (2002)</t>
  </si>
  <si>
    <t>Cotopaxi rhyolites</t>
  </si>
  <si>
    <t>Garrison (2011)</t>
  </si>
  <si>
    <t>Askja, 1875</t>
  </si>
  <si>
    <t>Sigurdsson and Sparks (1981)</t>
  </si>
  <si>
    <t>Santorini Minoan</t>
  </si>
  <si>
    <t>Öræfajökull, 1362</t>
  </si>
  <si>
    <t>Palais et al (1991)</t>
  </si>
  <si>
    <t>Puyehue-Cordon Caulle, 2011</t>
  </si>
  <si>
    <t>Castro et al (2013)</t>
  </si>
  <si>
    <t xml:space="preserve">Quizapu, 1932 </t>
  </si>
  <si>
    <t>Hildreth and Drake (1992)</t>
  </si>
  <si>
    <t>Huaynaputina, 1600</t>
  </si>
  <si>
    <t>Costa et al (2003)</t>
  </si>
  <si>
    <t>Quilotoa 800 BP</t>
  </si>
  <si>
    <t>Rosi et al. (2004)</t>
  </si>
  <si>
    <t>Pinatubo, 1991</t>
  </si>
  <si>
    <t>Bernard et al (1996); Pallister et al (1996)</t>
  </si>
  <si>
    <t>Mt. St. Helens, 1980</t>
  </si>
  <si>
    <t>Blundy and Cashman (2001)</t>
  </si>
  <si>
    <t>Rungwe, 4ka</t>
  </si>
  <si>
    <t>Fontijn et al (2013)</t>
  </si>
  <si>
    <t>Campanian, 40ka</t>
  </si>
  <si>
    <t>Signorelli et al (1999)</t>
  </si>
  <si>
    <t>Hudson, 1991 phase 2</t>
  </si>
  <si>
    <t>Kratzmann (2010)</t>
  </si>
  <si>
    <t>Colima, 17/07/1999</t>
  </si>
  <si>
    <t>Mora et al (2002)</t>
  </si>
  <si>
    <t>Hokkaido-Komagatake, 1856</t>
  </si>
  <si>
    <t>Nakagawa and Ohba (2002)</t>
  </si>
  <si>
    <t>Augustine, 1986 and 2006</t>
  </si>
  <si>
    <t>56.5-63</t>
  </si>
  <si>
    <t>73.5-77.2</t>
  </si>
  <si>
    <t>Roman et al (2006); Larsen et al (2010)</t>
  </si>
  <si>
    <t>Montserrat, 1996 pumice fall</t>
  </si>
  <si>
    <t>Harford et al (2003)</t>
  </si>
  <si>
    <t>Sakurajima, 2009-2010</t>
  </si>
  <si>
    <t>67.2-72.7</t>
  </si>
  <si>
    <t>Matsumoto (2013)</t>
  </si>
  <si>
    <t>Tungurahua, 1999-2006</t>
  </si>
  <si>
    <t>60-70.4</t>
  </si>
  <si>
    <t>Wright et al (2012)</t>
  </si>
  <si>
    <t>Cotopaxi andesites</t>
  </si>
  <si>
    <t>Shinmoedake, 2011 grey pumice</t>
  </si>
  <si>
    <t>Miyabuchi et al (2013)</t>
  </si>
  <si>
    <t>Redoubt, 1989-1990</t>
  </si>
  <si>
    <t>Swanson 1994</t>
  </si>
  <si>
    <t>Ruapehu, 1995-1996</t>
  </si>
  <si>
    <t>62-70</t>
  </si>
  <si>
    <t>Nakagawa et al 1999</t>
  </si>
  <si>
    <t>Colima, 1913</t>
  </si>
  <si>
    <t>Luhr and Carmichael (1980)</t>
  </si>
  <si>
    <t>Spurr, 1992</t>
  </si>
  <si>
    <t>60-69</t>
  </si>
  <si>
    <t>Keith (1995)</t>
  </si>
  <si>
    <t>El Chichon, 1982</t>
  </si>
  <si>
    <t>Varekamp et al (1982); Luhr et al (1982)</t>
  </si>
  <si>
    <t>Hekla, 2000</t>
  </si>
  <si>
    <t>Moune et al ( 2006, 2007)</t>
  </si>
  <si>
    <t>Paricutin, 1943 phase 1</t>
  </si>
  <si>
    <t>Luhr (2001); Erlund (2010)</t>
  </si>
  <si>
    <t>Paricutin, 1943-1946 phase 2</t>
  </si>
  <si>
    <t>"</t>
  </si>
  <si>
    <t>Paricutin, 1943-1952 Phase 3</t>
  </si>
  <si>
    <t>Eyjafjallajökull, 2010</t>
  </si>
  <si>
    <t>Sigmarsson et al (2011)</t>
  </si>
  <si>
    <t>Villarica, 1999-2000</t>
  </si>
  <si>
    <t>Witter et al (2004)</t>
  </si>
  <si>
    <t>Oshima, 23 ka</t>
  </si>
  <si>
    <t>Ikehata (2010)</t>
  </si>
  <si>
    <t>Hudson, 1991 phase 1</t>
  </si>
  <si>
    <t>Grímsvötn, 2011</t>
  </si>
  <si>
    <t>Sigmarsson 2013</t>
  </si>
  <si>
    <t>Thorarinsson et al (1973); Thy (1983)</t>
  </si>
  <si>
    <t>Fuego, 1974</t>
  </si>
  <si>
    <t>54-62</t>
  </si>
  <si>
    <t>Rose et al (1978); Roggensack (2001)</t>
  </si>
  <si>
    <t>Bernard, A., Knittel, U., Weber, B., Weis, D., Albrecht, A., Hattori, K., Klein, J. and Oles, D., 1996. Petrology and geochemistry of the 1991 eruption products of Mount Pinatubo. Fire and mud: eruptions and lahars of Mount Pinatubo, Philippines: 767-797.</t>
  </si>
  <si>
    <t>Blundy, J. and Cashman, K., 2001. Ascent-driven crystallisation of dacite magmas at Mount St Helens, 1980–1986. Contributions to Mineralogy and Petrology, 140(6): 631-650.</t>
  </si>
  <si>
    <t>Castro, J.M. and Dingwell, D.B., 2009. Rapid ascent of rhyolitic magma at Chaiten volcano, Chile. Nature, 461(7265): 780-U729.</t>
  </si>
  <si>
    <t>Castro, J.M., Schipper, C.I., Mueller, S.P., Militzer, A.S., Amigo, A., Silva Parejas, C. and Jacob, D., 2013. Storage and eruption of near-liquidus rhyolite magma at Cordon Caulle, Chile. Bulletin of Volcanology, 75(4).</t>
  </si>
  <si>
    <t>Chesner, C.A., 1998. Petrogenesis of the Toba Tuffs, Sumatra, Indonesia. Journal of Petrology, 39(3): 397-438.</t>
  </si>
  <si>
    <t>Costa, F., Scaillet, B. and Gourgaud, A., 2003. Massive atmospheric sulfur loading of the AD 1600 Huaynaputina eruption and implications for petrologic sulfur estimates. Geophysical Research Letters, 30(2).</t>
  </si>
  <si>
    <t>Di Muro, A., Rosi, M., Aguilera, E., Barbieri, R., Massa, G., Mundula, F. and Pieri, F., 2008. Transport and sedimentation dynamics of transitional explosive eruption columns: The example of the 800 BP Quilotoa plinian eruption (Ecuador). Journal of Volcanology and Geothermal Research, 174(4): 307-324.</t>
  </si>
  <si>
    <t>Erlund, E.J., Cashman, K.V., Wallace, P.J., Pioli, L., Rosi, M., Johnson, E. and Granados, H.D., 2010. Compositional evolution of magma from Paricutin Volcano, Mexico: The tephra record. Journal of Volcanology and Geothermal Research, 197(1-4): 167-187.</t>
  </si>
  <si>
    <t>Fontijn, K., Elburg, M.A., Nikogosian, I.K., van Bergen, M.J. and Ernst, G.G.J., 2013. Petrology and geochemistry of Late Holocene felsic magmas from Rungwe volcano (Tanzania), with implications for trachytic Rungwe Pumice eruption dynamics. Lithos, 177: 34-53.</t>
  </si>
  <si>
    <t>Garrison, J.M., Davidson, J.P., Hall, M. and Mothes, P., 2011. Geochemistry and Petrology of the Most Recent Deposits from Cotopaxi Volcano, Northern Volcanic Zone, Ecuador. Journal of Petrology, 52(9): 1641-1678.</t>
  </si>
  <si>
    <t>Harford, C.L., Sparks, R.S.J. and Fallick, A.E., 2003. Degassing at the Soufriere Hills Volcano, Montserrat, recorded in matrix glass compositions. Journal of Petrology, 44(8): 1503-1523.</t>
  </si>
  <si>
    <t>Hildreth, W. and Drake, R.E., 1992. Volcán Quizapu, Chilean Andes. Bulletin of Volcanology, 54(2): 93-125.</t>
  </si>
  <si>
    <t>Ikehata, K., Yasuda, A. and Notsu, K., 2010. The geochemistry of volatile species in melt inclusions and sulfide minerals from Izu-Oshima volcano, Japan. Mineralogy and Petrology, 99(1-2): 143-152.</t>
  </si>
  <si>
    <t>Keith, T.E., 1995. 1992 eruptions of Crater Peak vent, Mount Spurr volcano, Alaska.</t>
  </si>
  <si>
    <t>Kratzmann, D.J., Carey, S., Scasso, R.A. and Naranjo, J.-A., 2010. Role of cryptic amphibole crystallization in magma differentiation at Hudson volcano, Southern Volcanic Zone, Chile. Contributions to Mineralogy and Petrology, 159(2): 237-264.</t>
  </si>
  <si>
    <t>Kuehn, S.C., 2002. Stratigraphy, distribution, and geochemistry of the Newberry Volcano tephras, Washington State University.</t>
  </si>
  <si>
    <t>Larsen, J.F., Nye, C.J., Coombs, M.L., Tilman, M., Izbekov, P. and Cameron, C., 2010. Petrology and geochemistry of the 2006 eruption of Augustine Volcano. 2330-7102, US Geological Survey.</t>
  </si>
  <si>
    <t>Luhr, J.F., 2001. Glass inclusions and melt volatile contents at Paricutin Volcano, Mexico. Contributions to Mineralogy and Petrology, 142(3): 261-283.</t>
  </si>
  <si>
    <t>Matsumoto, A., Nakagawa, M., Amma-Miyasaka, M. and Iguchi, M., 2013. Temporal variation of the petrological features of the juvenile materials during 2006 to 2010 from Showa crater, Sakurajima volcano, Kyushu, Japan. Bull. Volcanol. Soc. Japan, 58: 191-212.</t>
  </si>
  <si>
    <t>Miyabuchi, Y., Hanada, D., Niimi, H. and Kobayashi, T., 2013. Stratigraphy, grain-size and component characteristics of the 2011 Shinmoedake eruption deposits, Kirishima Volcano, Japan. Journal of Volcanology and Geothermal Research, 258: 31-46.</t>
  </si>
  <si>
    <t>Mora, J.C., Macias, J.L., Saucedo, R., Orlando, A., Manetti, P. and Vaselli, O., 2002. Petrology of the 1998-2000 products of Volcan de Colima, Mexico. Journal of Volcanology and Geothermal Research, 117(1-2): 195-212.</t>
  </si>
  <si>
    <t>Moune, S., Gauthier, P.J., Gislason, S.R. and Sigmarsson, G., 2006. Trace element degassing and enrichment in the eruptive plume of the 2000 eruption of Hekla volcano, Iceland. Geochimica Et Cosmochimica Acta, 70(2): 461-479.</t>
  </si>
  <si>
    <t>Moune, S., Sigmarsson, O., Thordarson, T. and Gauthier, P.-J., 2007. Recent volatile evolution in the magmatic system of Hekla volcano, Iceland. Earth and Planetary Science Letters, 255(3-4): 373-389.</t>
  </si>
  <si>
    <t>Nakagawa, M., Wada, K., Thordarson, T., Wood, C.P. and Gamble, J.A., 1999. Petrologic investigations of the 1995 and 1996 eruptions of Ruapehu volcano, New Zealand: formation of discrete and small magma pockets and their intermittent discharge. Bulletin of Volcanology, 61(1-2): 15-31.</t>
  </si>
  <si>
    <t>Pallister, J.S., Hoblitt, R.P., Meeker, G.P., Knight, R.J. and Siems, D.F., 1996. Magma mixing at Mount Pinatubo: petrographic and chemical evidence from the 1991 deposits. Fire and mud: eruptions and lahars of Mount Pinatubo, Philippines: 687-731.</t>
  </si>
  <si>
    <t>Pistolesi, M., Rosi, M., Cioni, R., Cashman, K.V., Rossotti, A. and Aguilera, E., 2011. Physical volcanology of the post-twelfth-century activity at Cotopaxi volcano, Ecuador: Behavior of an andesitic central volcano. Geological Society of America Bulletin, 123(5-6): 1193-1215.</t>
  </si>
  <si>
    <t>Roggensack, K., 2001. Unraveling the 1974 eruption of Fuego volcano (Guatemala) with small crystals and their young melt inclusions. Geology, 29(10): 911-914.</t>
  </si>
  <si>
    <t>Roman, D.C., Cashman, K.V., Gardner, C.A., Wallace, P.J. and Donovan, J.J., 2006. Storage and interaction of compositionally heterogeneous magmas from the 1986 eruption of Augustine Volcano, Alaska. Bulletin of Volcanology, 68(3): 240-254.</t>
  </si>
  <si>
    <t>Rosi, M., Landi, P., Polacci, M., Di Muro, A. and Zandomeneghi, D., 2004. Role of conduit shear on ascent of the crystal-rich magma feeding the 800-year-BP Plinian eruption of Quilotoa Volcano (Ecuador). Bulletin of Volcanology, 66(4): 307-321.</t>
  </si>
  <si>
    <t>Sigmarsson, O., Haddadi, B., Carn, S., Moune, S., Gudnason, J., Yang, K. and Clarisse, L., 2013. The sulfur budget of the 2011 Grimsvotn eruption, Iceland. Geophysical Research Letters, 40(23): 6095-6100.</t>
  </si>
  <si>
    <t>Sigmarsson, O., Vlastelic, I., Andreasen, R., Bindeman, I., Devidal, J.-L., Moune, S., Keiding, J., Larsen, G., Höskuldsson, A. and Thordarson, T., 2011. Remobilization of silicic intrusion by mafic magmas during the 2010 Eyjafjallajökull eruption. Solid Earth, 2(2): 271-281.</t>
  </si>
  <si>
    <t>Signorelli, S., Vaggelli, G., Francalanci, L. and Rosi, M., 1999. Origin of magmas feeding the Plinian phase of the Campanian Ignimbrite eruption, Phlegrean Fields (Italy): constraints based on matrix-glass and glass-inclusion compositions. Journal of Volcanology and Geothermal Research, 91(2-4): 199-220.</t>
  </si>
  <si>
    <t>Westgate, J., Pearce, N., Perkins, W., Preece, S., Chesner, C. and Muhammad, R., 2013. Tephrochronology of the Toba tuffs: four primary glass populations define the 75‐ka Youngest Toba Tuff, northern Sumatra, Indonesia. Journal of Quaternary Science, 28(8): 772-776.</t>
  </si>
  <si>
    <t>Witter, J.B., Kress, V.C., Delmelle, P. and Stix, J., 2004. Volatile degassing, petrology, and magma dynamics of the Villarrica Lava Lake, Southern Chile. Journal of Volcanology and Geothermal Research, 134(4): 303-337.</t>
  </si>
  <si>
    <t>Wright, H.M.N., Cashman, K.V., Mothes, P.A., Hall, M.L., Gorki Ruiz, A. and Le Pennec, J.-L., 2012. Estimating rates of decompression from textures of erupted ash particles produced by 1999-2006 eruptions of Tungurahua volcano, Ecuador. Geology, 40(7): 619-622.</t>
  </si>
  <si>
    <t>73.4-77.7</t>
  </si>
  <si>
    <t>61.3-77.4</t>
  </si>
  <si>
    <t>Reference</t>
  </si>
  <si>
    <t>Druitt er al (1989) and Druitt (1999)</t>
  </si>
  <si>
    <t>Druitt, T.H., 1999. Santorini Volcano. Geological Society.</t>
  </si>
  <si>
    <t>Druitt, T.H., Mellors, R.A., Pyle, D.M. and Sparks, R.S.J., 1989. Explosive volcanism on Santorini, Greece. Geological Magazine, 126(2): 95-126.</t>
  </si>
  <si>
    <t>Luhr, J.F. and Carmichael, I.S.E., 1980. Colima Volcanic Complex, Mexico .1. Post-caldera andesites from Volcan Colima. Contributions to Mineralogy and Petrology, 71(4): 343-372.</t>
  </si>
  <si>
    <t>Luhr, J.F., Carmichael, I.S.E. and Varekamp, J.C., 1984. The 1982 eruptions of El-Chichon Volcano, Chiapas, Mexico - Mineralogy and petrology of the anhydrite-bearing pumices. Journal of Volcanology and Geothermal Research, 23(1-2): 69-108.</t>
  </si>
  <si>
    <t>Nakagawa, M. and Ohba, T., 2002. Minerals in volcanic ash 1: Primary minerals and volcanic glass. Global Environmental Research-English edition-, 6(2): 41-52.</t>
  </si>
  <si>
    <t>Rose, W.I., Anderson, A.T., Woodruff, L.G. and Bonis, S.B., 1978. October 1974 basaltic tephra from Fuego Volcano  - Description and history of magma body. Journal of Volcanology and Geothermal Research, 4(1-2): 3-53.</t>
  </si>
  <si>
    <t>Sigurdsson, H. and Sparks, R.S.J., 1981. Petrology of rhyolitic and mixed magma ejecta from the 1875 eruption of Askja, Iceland. Journal of Petrology, 22(1): 41-84.</t>
  </si>
  <si>
    <t>Swanson, S.E., Nye, C.J., Miller, T.P. and Avery, V.F., 1994. Geochemistry of the 1989-1990 eruption of Redoubt Volcano. 2. Evidence from mineral and glass chemistry. Journal of Volcanology and Geothermal Research, 62(1-4): 453-468.</t>
  </si>
  <si>
    <t>Varekamp, J.C., Luhr, J.F. and Prestegaard, K.L., 1984. The 1982 eruptions of El-Chichon Volcano (Chiapas, Mexico) - Character of the eruptions, ash-fall deposits, and gas-phase. Journal of Volcanology and Geothermal Research, 23(1-2): 39-68.</t>
  </si>
  <si>
    <t>Palais, J.M., Taylor, K., Mayewski, P.A. and Grootes, P., 1991. Volcanic ash from the 1362 AD Oraefajokull eruption (Iceland) in the Greenland ice-sheet. Geophysical Research Letters, 18(7): 1241-1244.</t>
  </si>
  <si>
    <t>Heimaey, 1973</t>
  </si>
  <si>
    <r>
      <rPr>
        <b/>
        <sz val="12"/>
        <color theme="1"/>
        <rFont val="Myriad Pro"/>
      </rPr>
      <t>Table S1.</t>
    </r>
    <r>
      <rPr>
        <sz val="12"/>
        <color theme="1"/>
        <rFont val="Myriad Pro"/>
      </rPr>
      <t xml:space="preserve"> Compositions (anhydrous) and data sources for data plotted in Figure 2. Bulk magma compositions are from pumice or scoria.</t>
    </r>
  </si>
  <si>
    <r>
      <t>Magma SiO</t>
    </r>
    <r>
      <rPr>
        <b/>
        <vertAlign val="subscript"/>
        <sz val="12"/>
        <color theme="1"/>
        <rFont val="Myriad Pro"/>
      </rPr>
      <t>2</t>
    </r>
    <r>
      <rPr>
        <b/>
        <sz val="12"/>
        <color theme="1"/>
        <rFont val="Myriad Pro"/>
      </rPr>
      <t xml:space="preserve"> wt% </t>
    </r>
  </si>
  <si>
    <r>
      <t>Glass SiO</t>
    </r>
    <r>
      <rPr>
        <b/>
        <vertAlign val="subscript"/>
        <sz val="12"/>
        <color theme="1"/>
        <rFont val="Myriad Pro"/>
      </rPr>
      <t>2</t>
    </r>
    <r>
      <rPr>
        <b/>
        <sz val="12"/>
        <color theme="1"/>
        <rFont val="Myriad Pro"/>
      </rPr>
      <t xml:space="preserve"> wt%</t>
    </r>
  </si>
  <si>
    <t>Thorarin.S, Steintho.S, Einarsso.T, Kristman.H and Oskarsso.N, 1973. Eruption on Heimaey, Iceland. Nature, 241(5389): 372-375.</t>
  </si>
  <si>
    <t>Thy, P., 1983. Phase-relations in transitional and alkali basaltic glasses from Iceland. Contributions to Mineralogy and Petrology, 82(2-3): 232-251.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</si>
</sst>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Myriad Pro"/>
    </font>
    <font>
      <b/>
      <sz val="12"/>
      <color theme="1"/>
      <name val="Myriad Pro"/>
    </font>
    <font>
      <b/>
      <vertAlign val="subscript"/>
      <sz val="12"/>
      <color theme="1"/>
      <name val="Myriad Pro"/>
    </font>
    <font>
      <sz val="10"/>
      <name val="Myriad Pro"/>
    </font>
    <font>
      <sz val="11"/>
      <color rgb="FF000000"/>
      <name val="Myriad Pro"/>
    </font>
    <font>
      <sz val="12"/>
      <color indexed="8"/>
      <name val="Myriad Pro"/>
    </font>
    <font>
      <b/>
      <sz val="12"/>
      <color indexed="8"/>
      <name val="Myriad Pro"/>
    </font>
    <font>
      <b/>
      <sz val="11"/>
      <color rgb="FF000000"/>
      <name val="Myriad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6" fillId="0" borderId="0" xfId="0" applyFont="1"/>
    <xf numFmtId="1" fontId="6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7" fillId="0" borderId="2" xfId="1" applyNumberFormat="1" applyFont="1" applyFill="1" applyBorder="1" applyAlignment="1">
      <alignment horizontal="left"/>
    </xf>
    <xf numFmtId="0" fontId="2" fillId="0" borderId="4" xfId="0" applyFont="1" applyBorder="1"/>
    <xf numFmtId="0" fontId="2" fillId="0" borderId="4" xfId="0" applyFont="1" applyFill="1" applyBorder="1"/>
    <xf numFmtId="0" fontId="7" fillId="0" borderId="4" xfId="1" applyFont="1" applyFill="1" applyBorder="1" applyAlignment="1">
      <alignment horizontal="left"/>
    </xf>
    <xf numFmtId="0" fontId="2" fillId="0" borderId="6" xfId="0" applyFont="1" applyBorder="1"/>
    <xf numFmtId="0" fontId="2" fillId="0" borderId="8" xfId="0" applyFont="1" applyBorder="1"/>
    <xf numFmtId="164" fontId="6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2" fillId="0" borderId="12" xfId="0" applyFont="1" applyBorder="1"/>
    <xf numFmtId="0" fontId="3" fillId="0" borderId="13" xfId="0" applyNumberFormat="1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7" xfId="0" applyFont="1" applyBorder="1"/>
    <xf numFmtId="0" fontId="3" fillId="0" borderId="3" xfId="0" applyFont="1" applyBorder="1"/>
    <xf numFmtId="0" fontId="8" fillId="0" borderId="3" xfId="1" applyFont="1" applyFill="1" applyBorder="1"/>
    <xf numFmtId="0" fontId="9" fillId="0" borderId="3" xfId="0" applyFont="1" applyBorder="1"/>
    <xf numFmtId="0" fontId="3" fillId="0" borderId="5" xfId="0" applyFont="1" applyBorder="1"/>
    <xf numFmtId="0" fontId="3" fillId="0" borderId="9" xfId="0" applyFont="1" applyBorder="1"/>
  </cellXfs>
  <cellStyles count="8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G18" sqref="G18"/>
    </sheetView>
  </sheetViews>
  <sheetFormatPr baseColWidth="10" defaultRowHeight="15" x14ac:dyDescent="0"/>
  <cols>
    <col min="1" max="1" width="33" customWidth="1"/>
    <col min="2" max="2" width="17" customWidth="1"/>
    <col min="3" max="3" width="16.83203125" customWidth="1"/>
    <col min="4" max="4" width="44.33203125" customWidth="1"/>
    <col min="5" max="5" width="14.6640625" customWidth="1"/>
    <col min="7" max="7" width="13.33203125" customWidth="1"/>
  </cols>
  <sheetData>
    <row r="1" spans="1:7" ht="16">
      <c r="A1" s="1" t="s">
        <v>133</v>
      </c>
      <c r="B1" s="1"/>
      <c r="C1" s="1"/>
      <c r="D1" s="1"/>
      <c r="E1" s="1"/>
      <c r="F1" s="1"/>
      <c r="G1" s="1"/>
    </row>
    <row r="2" spans="1:7" ht="17" thickBot="1">
      <c r="A2" s="1"/>
      <c r="B2" s="1"/>
      <c r="C2" s="1"/>
      <c r="D2" s="1"/>
      <c r="E2" s="1"/>
      <c r="F2" s="1"/>
      <c r="G2" s="1"/>
    </row>
    <row r="3" spans="1:7" ht="19" thickBot="1">
      <c r="A3" s="19"/>
      <c r="B3" s="20" t="s">
        <v>134</v>
      </c>
      <c r="C3" s="21" t="s">
        <v>135</v>
      </c>
      <c r="D3" s="22" t="s">
        <v>120</v>
      </c>
      <c r="E3" s="1"/>
    </row>
    <row r="4" spans="1:7" ht="16">
      <c r="A4" s="23" t="s">
        <v>0</v>
      </c>
      <c r="B4" s="6">
        <v>75.599999999999994</v>
      </c>
      <c r="C4" s="6">
        <v>76.099999999999994</v>
      </c>
      <c r="D4" s="15" t="s">
        <v>1</v>
      </c>
    </row>
    <row r="5" spans="1:7" ht="16">
      <c r="A5" s="24" t="s">
        <v>2</v>
      </c>
      <c r="B5" s="7" t="s">
        <v>3</v>
      </c>
      <c r="C5" s="7">
        <v>77.209999999999994</v>
      </c>
      <c r="D5" s="11" t="s">
        <v>4</v>
      </c>
    </row>
    <row r="6" spans="1:7" ht="16">
      <c r="A6" s="24" t="s">
        <v>5</v>
      </c>
      <c r="B6" s="8">
        <v>72.89</v>
      </c>
      <c r="C6" s="8">
        <v>73.400000000000006</v>
      </c>
      <c r="D6" s="12" t="s">
        <v>6</v>
      </c>
    </row>
    <row r="7" spans="1:7" ht="16">
      <c r="A7" s="24" t="s">
        <v>7</v>
      </c>
      <c r="B7" s="7">
        <v>72.58</v>
      </c>
      <c r="C7" s="7" t="s">
        <v>118</v>
      </c>
      <c r="D7" s="11" t="s">
        <v>8</v>
      </c>
    </row>
    <row r="8" spans="1:7" ht="16">
      <c r="A8" s="24" t="s">
        <v>9</v>
      </c>
      <c r="B8" s="7">
        <v>72.17</v>
      </c>
      <c r="C8" s="7">
        <v>73.72</v>
      </c>
      <c r="D8" s="11" t="s">
        <v>10</v>
      </c>
    </row>
    <row r="9" spans="1:7" ht="16">
      <c r="A9" s="24" t="s">
        <v>11</v>
      </c>
      <c r="B9" s="7">
        <v>70.95</v>
      </c>
      <c r="C9" s="7">
        <v>73.5</v>
      </c>
      <c r="D9" s="11" t="s">
        <v>121</v>
      </c>
    </row>
    <row r="10" spans="1:7" ht="16">
      <c r="A10" s="24" t="s">
        <v>12</v>
      </c>
      <c r="B10" s="7">
        <v>70.12</v>
      </c>
      <c r="C10" s="7">
        <v>73.069999999999993</v>
      </c>
      <c r="D10" s="11" t="s">
        <v>13</v>
      </c>
    </row>
    <row r="11" spans="1:7" ht="16">
      <c r="A11" s="24" t="s">
        <v>14</v>
      </c>
      <c r="B11" s="7">
        <v>69.449999999999989</v>
      </c>
      <c r="C11" s="7">
        <v>72.433333333333337</v>
      </c>
      <c r="D11" s="11" t="s">
        <v>15</v>
      </c>
      <c r="F11" s="1"/>
    </row>
    <row r="12" spans="1:7" ht="16">
      <c r="A12" s="24" t="s">
        <v>16</v>
      </c>
      <c r="B12" s="9">
        <v>67.75</v>
      </c>
      <c r="C12" s="9">
        <v>71.75</v>
      </c>
      <c r="D12" s="11" t="s">
        <v>17</v>
      </c>
      <c r="F12" s="1"/>
    </row>
    <row r="13" spans="1:7" ht="16">
      <c r="A13" s="24" t="s">
        <v>18</v>
      </c>
      <c r="B13" s="7">
        <v>65.5</v>
      </c>
      <c r="C13" s="7">
        <v>73.3</v>
      </c>
      <c r="D13" s="11" t="s">
        <v>19</v>
      </c>
      <c r="F13" s="1"/>
    </row>
    <row r="14" spans="1:7" ht="16">
      <c r="A14" s="25" t="s">
        <v>20</v>
      </c>
      <c r="B14" s="7">
        <v>65.5</v>
      </c>
      <c r="C14" s="10">
        <v>76</v>
      </c>
      <c r="D14" s="13" t="s">
        <v>21</v>
      </c>
      <c r="F14" s="1"/>
    </row>
    <row r="15" spans="1:7" ht="16">
      <c r="A15" s="24" t="s">
        <v>22</v>
      </c>
      <c r="B15" s="7">
        <v>64.5</v>
      </c>
      <c r="C15" s="7">
        <v>74.997409089409729</v>
      </c>
      <c r="D15" s="11" t="s">
        <v>23</v>
      </c>
      <c r="F15" s="1"/>
    </row>
    <row r="16" spans="1:7" ht="16">
      <c r="A16" s="24" t="s">
        <v>24</v>
      </c>
      <c r="B16" s="7">
        <v>63</v>
      </c>
      <c r="C16" s="7">
        <v>72</v>
      </c>
      <c r="D16" s="11" t="s">
        <v>25</v>
      </c>
      <c r="F16" s="1"/>
    </row>
    <row r="17" spans="1:7" ht="16">
      <c r="A17" s="24" t="s">
        <v>26</v>
      </c>
      <c r="B17" s="7">
        <v>62</v>
      </c>
      <c r="C17" s="7">
        <v>62</v>
      </c>
      <c r="D17" s="11" t="s">
        <v>27</v>
      </c>
      <c r="F17" s="1"/>
    </row>
    <row r="18" spans="1:7" ht="16">
      <c r="A18" s="24" t="s">
        <v>28</v>
      </c>
      <c r="B18" s="9">
        <v>61.733333333333334</v>
      </c>
      <c r="C18" s="7">
        <v>61.085985655822228</v>
      </c>
      <c r="D18" s="11" t="s">
        <v>29</v>
      </c>
      <c r="F18" s="1"/>
    </row>
    <row r="19" spans="1:7" ht="16">
      <c r="A19" s="26" t="s">
        <v>30</v>
      </c>
      <c r="B19" s="7">
        <v>61.411538461538456</v>
      </c>
      <c r="C19" s="7">
        <v>62.643750000000004</v>
      </c>
      <c r="D19" s="11" t="s">
        <v>31</v>
      </c>
      <c r="F19" s="1"/>
    </row>
    <row r="20" spans="1:7" ht="16">
      <c r="A20" s="24" t="s">
        <v>32</v>
      </c>
      <c r="B20" s="7">
        <v>60.77</v>
      </c>
      <c r="C20" s="7">
        <v>78.604903878784995</v>
      </c>
      <c r="D20" s="11" t="s">
        <v>33</v>
      </c>
      <c r="F20" s="1"/>
    </row>
    <row r="21" spans="1:7" ht="16">
      <c r="A21" s="24" t="s">
        <v>34</v>
      </c>
      <c r="B21" s="7">
        <v>60</v>
      </c>
      <c r="C21" s="7">
        <f>75.16/0.9702</f>
        <v>77.468563182848897</v>
      </c>
      <c r="D21" s="11" t="s">
        <v>35</v>
      </c>
      <c r="F21" s="1"/>
    </row>
    <row r="22" spans="1:7" ht="16">
      <c r="A22" s="24" t="s">
        <v>36</v>
      </c>
      <c r="B22" s="7" t="s">
        <v>37</v>
      </c>
      <c r="C22" s="7" t="s">
        <v>38</v>
      </c>
      <c r="D22" s="11" t="s">
        <v>39</v>
      </c>
      <c r="E22" s="1"/>
      <c r="F22" s="1"/>
    </row>
    <row r="23" spans="1:7" ht="16">
      <c r="A23" s="24" t="s">
        <v>40</v>
      </c>
      <c r="B23" s="7">
        <v>59.6</v>
      </c>
      <c r="C23" s="7">
        <v>78.704695526923445</v>
      </c>
      <c r="D23" s="12" t="s">
        <v>41</v>
      </c>
      <c r="E23" s="1"/>
      <c r="F23" s="1"/>
    </row>
    <row r="24" spans="1:7" ht="16">
      <c r="A24" s="24" t="s">
        <v>42</v>
      </c>
      <c r="B24" s="7">
        <f>(58.5+59.1)/2</f>
        <v>58.8</v>
      </c>
      <c r="C24" s="7" t="s">
        <v>43</v>
      </c>
      <c r="D24" s="11" t="s">
        <v>44</v>
      </c>
      <c r="E24" s="1"/>
      <c r="F24" s="1"/>
      <c r="G24" s="1"/>
    </row>
    <row r="25" spans="1:7" ht="16">
      <c r="A25" s="24" t="s">
        <v>45</v>
      </c>
      <c r="B25" s="7">
        <v>58.5</v>
      </c>
      <c r="C25" s="7" t="s">
        <v>46</v>
      </c>
      <c r="D25" s="11" t="s">
        <v>47</v>
      </c>
      <c r="E25" s="1"/>
      <c r="F25" s="1"/>
      <c r="G25" s="1"/>
    </row>
    <row r="26" spans="1:7" ht="16">
      <c r="A26" s="24" t="s">
        <v>48</v>
      </c>
      <c r="B26" s="7">
        <v>58.38</v>
      </c>
      <c r="C26" s="7" t="s">
        <v>119</v>
      </c>
      <c r="D26" s="11" t="s">
        <v>8</v>
      </c>
      <c r="E26" s="1"/>
      <c r="F26" s="1"/>
      <c r="G26" s="1"/>
    </row>
    <row r="27" spans="1:7" ht="16">
      <c r="A27" s="24" t="s">
        <v>49</v>
      </c>
      <c r="B27" s="7">
        <v>58.25</v>
      </c>
      <c r="C27" s="7">
        <v>67.61483566187556</v>
      </c>
      <c r="D27" s="11" t="s">
        <v>50</v>
      </c>
      <c r="E27" s="1"/>
      <c r="F27" s="1"/>
      <c r="G27" s="1"/>
    </row>
    <row r="28" spans="1:7" ht="16">
      <c r="A28" s="24" t="s">
        <v>51</v>
      </c>
      <c r="B28" s="7">
        <v>58.053333333333335</v>
      </c>
      <c r="C28" s="7">
        <v>69.239999999999995</v>
      </c>
      <c r="D28" s="11" t="s">
        <v>52</v>
      </c>
      <c r="E28" s="1"/>
      <c r="F28" s="1"/>
      <c r="G28" s="1"/>
    </row>
    <row r="29" spans="1:7" ht="16">
      <c r="A29" s="24" t="s">
        <v>53</v>
      </c>
      <c r="B29" s="7">
        <v>57.965555555555561</v>
      </c>
      <c r="C29" s="7" t="s">
        <v>54</v>
      </c>
      <c r="D29" s="11" t="s">
        <v>55</v>
      </c>
      <c r="E29" s="1"/>
      <c r="F29" s="1"/>
      <c r="G29" s="1"/>
    </row>
    <row r="30" spans="1:7" ht="16">
      <c r="A30" s="24" t="s">
        <v>56</v>
      </c>
      <c r="B30" s="7">
        <v>57.57</v>
      </c>
      <c r="C30" s="7">
        <v>61.9</v>
      </c>
      <c r="D30" s="11" t="s">
        <v>57</v>
      </c>
      <c r="E30" s="1"/>
      <c r="F30" s="1"/>
      <c r="G30" s="1"/>
    </row>
    <row r="31" spans="1:7" ht="16">
      <c r="A31" s="24" t="s">
        <v>58</v>
      </c>
      <c r="B31" s="7">
        <v>57</v>
      </c>
      <c r="C31" s="7" t="s">
        <v>59</v>
      </c>
      <c r="D31" s="11" t="s">
        <v>60</v>
      </c>
      <c r="E31" s="1"/>
      <c r="F31" s="3"/>
      <c r="G31" s="1"/>
    </row>
    <row r="32" spans="1:7" ht="16">
      <c r="A32" s="24" t="s">
        <v>61</v>
      </c>
      <c r="B32" s="7">
        <v>56.3</v>
      </c>
      <c r="C32" s="7">
        <v>69</v>
      </c>
      <c r="D32" s="11" t="s">
        <v>62</v>
      </c>
      <c r="E32" s="1"/>
      <c r="F32" s="1"/>
      <c r="G32" s="1"/>
    </row>
    <row r="33" spans="1:7" ht="16">
      <c r="A33" s="24" t="s">
        <v>63</v>
      </c>
      <c r="B33" s="9">
        <v>55.3</v>
      </c>
      <c r="C33" s="9">
        <v>56</v>
      </c>
      <c r="D33" s="11" t="s">
        <v>64</v>
      </c>
      <c r="E33" s="1"/>
      <c r="F33" s="1"/>
      <c r="G33" s="1"/>
    </row>
    <row r="34" spans="1:7" ht="16">
      <c r="A34" s="27" t="s">
        <v>65</v>
      </c>
      <c r="B34" s="5">
        <v>54.76</v>
      </c>
      <c r="C34" s="5">
        <v>59.5</v>
      </c>
      <c r="D34" s="14" t="s">
        <v>66</v>
      </c>
      <c r="E34" s="1"/>
      <c r="F34" s="1"/>
      <c r="G34" s="1"/>
    </row>
    <row r="35" spans="1:7" ht="16">
      <c r="A35" s="27" t="s">
        <v>67</v>
      </c>
      <c r="B35" s="5">
        <v>55.89</v>
      </c>
      <c r="C35" s="5">
        <v>60.04</v>
      </c>
      <c r="D35" s="14" t="s">
        <v>68</v>
      </c>
      <c r="E35" s="1"/>
      <c r="F35" s="1"/>
      <c r="G35" s="1"/>
    </row>
    <row r="36" spans="1:7" ht="16">
      <c r="A36" s="23" t="s">
        <v>69</v>
      </c>
      <c r="B36" s="6">
        <v>58.93</v>
      </c>
      <c r="C36" s="6">
        <v>62.81</v>
      </c>
      <c r="D36" s="15" t="s">
        <v>68</v>
      </c>
      <c r="E36" s="1"/>
      <c r="F36" s="1"/>
      <c r="G36" s="1"/>
    </row>
    <row r="37" spans="1:7" ht="16">
      <c r="A37" s="27" t="s">
        <v>70</v>
      </c>
      <c r="B37" s="5">
        <v>55.28</v>
      </c>
      <c r="C37" s="5">
        <v>59.514951498929939</v>
      </c>
      <c r="D37" s="14" t="s">
        <v>71</v>
      </c>
      <c r="E37" s="1"/>
      <c r="F37" s="1"/>
      <c r="G37" s="1"/>
    </row>
    <row r="38" spans="1:7" ht="16">
      <c r="A38" s="27" t="s">
        <v>68</v>
      </c>
      <c r="B38" s="5">
        <v>55.28</v>
      </c>
      <c r="C38" s="5">
        <v>59.514951498929939</v>
      </c>
      <c r="D38" s="14" t="s">
        <v>68</v>
      </c>
      <c r="E38" s="1"/>
      <c r="F38" s="1"/>
      <c r="G38" s="1"/>
    </row>
    <row r="39" spans="1:7" ht="16">
      <c r="A39" s="27" t="s">
        <v>68</v>
      </c>
      <c r="B39" s="5">
        <v>55.28</v>
      </c>
      <c r="C39" s="5">
        <v>59.267548321464908</v>
      </c>
      <c r="D39" s="14" t="s">
        <v>68</v>
      </c>
      <c r="E39" s="1"/>
      <c r="F39" s="1"/>
      <c r="G39" s="1"/>
    </row>
    <row r="40" spans="1:7" ht="16">
      <c r="A40" s="27" t="s">
        <v>68</v>
      </c>
      <c r="B40" s="5">
        <v>55.05</v>
      </c>
      <c r="C40" s="5">
        <v>64.887755102040813</v>
      </c>
      <c r="D40" s="14" t="s">
        <v>68</v>
      </c>
      <c r="E40" s="1"/>
      <c r="F40" s="1"/>
      <c r="G40" s="1"/>
    </row>
    <row r="41" spans="1:7" ht="16">
      <c r="A41" s="27" t="s">
        <v>68</v>
      </c>
      <c r="B41" s="5">
        <v>57.81</v>
      </c>
      <c r="C41" s="5">
        <v>64.054304227090398</v>
      </c>
      <c r="D41" s="14" t="s">
        <v>68</v>
      </c>
      <c r="E41" s="1"/>
      <c r="F41" s="1"/>
      <c r="G41" s="1"/>
    </row>
    <row r="42" spans="1:7" ht="16">
      <c r="A42" s="27" t="s">
        <v>68</v>
      </c>
      <c r="B42" s="5">
        <v>57.81</v>
      </c>
      <c r="C42" s="5">
        <v>63.77768746189799</v>
      </c>
      <c r="D42" s="14" t="s">
        <v>68</v>
      </c>
      <c r="E42" s="1"/>
      <c r="F42" s="1"/>
      <c r="G42" s="1"/>
    </row>
    <row r="43" spans="1:7" ht="16">
      <c r="A43" s="27" t="s">
        <v>68</v>
      </c>
      <c r="B43" s="5">
        <v>57.81</v>
      </c>
      <c r="C43" s="5">
        <v>63.779033270558692</v>
      </c>
      <c r="D43" s="14" t="s">
        <v>68</v>
      </c>
      <c r="E43" s="1"/>
      <c r="F43" s="1"/>
      <c r="G43" s="1"/>
    </row>
    <row r="44" spans="1:7" ht="16">
      <c r="A44" s="27" t="s">
        <v>68</v>
      </c>
      <c r="B44" s="5">
        <v>57.81</v>
      </c>
      <c r="C44" s="5">
        <v>57.688047527942807</v>
      </c>
      <c r="D44" s="14" t="s">
        <v>68</v>
      </c>
      <c r="E44" s="1"/>
      <c r="F44" s="1"/>
      <c r="G44" s="1"/>
    </row>
    <row r="45" spans="1:7" ht="16">
      <c r="A45" s="27" t="s">
        <v>68</v>
      </c>
      <c r="B45" s="5">
        <v>57.81</v>
      </c>
      <c r="C45" s="5">
        <v>58.818236352729457</v>
      </c>
      <c r="D45" s="14" t="s">
        <v>68</v>
      </c>
      <c r="E45" s="1"/>
      <c r="F45" s="1"/>
      <c r="G45" s="1"/>
    </row>
    <row r="46" spans="1:7" ht="16">
      <c r="A46" s="27" t="s">
        <v>68</v>
      </c>
      <c r="B46" s="5">
        <v>57.81</v>
      </c>
      <c r="C46" s="5">
        <v>57.675724456031283</v>
      </c>
      <c r="D46" s="14" t="s">
        <v>68</v>
      </c>
      <c r="E46" s="1"/>
      <c r="F46" s="1"/>
      <c r="G46" s="1"/>
    </row>
    <row r="47" spans="1:7" ht="16">
      <c r="A47" s="27" t="s">
        <v>68</v>
      </c>
      <c r="B47" s="5">
        <v>57.81</v>
      </c>
      <c r="C47" s="5">
        <v>62.828077314343844</v>
      </c>
      <c r="D47" s="14" t="s">
        <v>68</v>
      </c>
      <c r="E47" s="1"/>
      <c r="F47" s="1"/>
      <c r="G47" s="1"/>
    </row>
    <row r="48" spans="1:7" ht="16">
      <c r="A48" s="27" t="s">
        <v>68</v>
      </c>
      <c r="B48" s="5">
        <v>57.81</v>
      </c>
      <c r="C48" s="5">
        <v>63.706050695012266</v>
      </c>
      <c r="D48" s="14" t="s">
        <v>68</v>
      </c>
      <c r="E48" s="1"/>
      <c r="F48" s="1"/>
      <c r="G48" s="1"/>
    </row>
    <row r="49" spans="1:7" ht="16">
      <c r="A49" s="27" t="s">
        <v>68</v>
      </c>
      <c r="B49" s="5">
        <v>57.81</v>
      </c>
      <c r="C49" s="5">
        <v>62.927872860635702</v>
      </c>
      <c r="D49" s="14" t="s">
        <v>68</v>
      </c>
      <c r="E49" s="1"/>
      <c r="F49" s="1"/>
      <c r="G49" s="1"/>
    </row>
    <row r="50" spans="1:7" ht="16">
      <c r="A50" s="27" t="s">
        <v>68</v>
      </c>
      <c r="B50" s="5">
        <v>57.81</v>
      </c>
      <c r="C50" s="5">
        <v>62.074163400663245</v>
      </c>
      <c r="D50" s="14" t="s">
        <v>68</v>
      </c>
      <c r="E50" s="1"/>
      <c r="F50" s="1"/>
      <c r="G50" s="1"/>
    </row>
    <row r="51" spans="1:7" ht="16">
      <c r="A51" s="27" t="s">
        <v>68</v>
      </c>
      <c r="B51" s="5">
        <v>57.81</v>
      </c>
      <c r="C51" s="5">
        <v>62.064411256730665</v>
      </c>
      <c r="D51" s="14" t="s">
        <v>68</v>
      </c>
      <c r="E51" s="1"/>
      <c r="F51" s="1"/>
      <c r="G51" s="1"/>
    </row>
    <row r="52" spans="1:7" ht="16">
      <c r="A52" s="27" t="s">
        <v>68</v>
      </c>
      <c r="B52" s="5">
        <v>57.81</v>
      </c>
      <c r="C52" s="5">
        <v>58.398398398398392</v>
      </c>
      <c r="D52" s="14" t="s">
        <v>68</v>
      </c>
      <c r="E52" s="1"/>
      <c r="F52" s="1"/>
      <c r="G52" s="1"/>
    </row>
    <row r="53" spans="1:7" ht="16">
      <c r="A53" s="27" t="s">
        <v>68</v>
      </c>
      <c r="B53" s="5">
        <v>57.81</v>
      </c>
      <c r="C53" s="5">
        <v>62.485898882165927</v>
      </c>
      <c r="D53" s="14" t="s">
        <v>68</v>
      </c>
      <c r="E53" s="1"/>
      <c r="F53" s="1"/>
      <c r="G53" s="1"/>
    </row>
    <row r="54" spans="1:7" ht="16">
      <c r="A54" s="27" t="s">
        <v>68</v>
      </c>
      <c r="B54" s="5">
        <v>57.81</v>
      </c>
      <c r="C54" s="5">
        <v>62.958865533541179</v>
      </c>
      <c r="D54" s="14" t="s">
        <v>68</v>
      </c>
      <c r="E54" s="1"/>
      <c r="F54" s="1"/>
      <c r="G54" s="1"/>
    </row>
    <row r="55" spans="1:7" ht="16">
      <c r="A55" s="23" t="s">
        <v>68</v>
      </c>
      <c r="B55" s="6">
        <v>57.81</v>
      </c>
      <c r="C55" s="6">
        <v>65.470397404703974</v>
      </c>
      <c r="D55" s="15" t="s">
        <v>68</v>
      </c>
      <c r="E55" s="1"/>
      <c r="F55" s="1"/>
      <c r="G55" s="1"/>
    </row>
    <row r="56" spans="1:7" ht="16">
      <c r="A56" s="24" t="s">
        <v>72</v>
      </c>
      <c r="B56" s="7">
        <v>52.61</v>
      </c>
      <c r="C56" s="7">
        <v>54</v>
      </c>
      <c r="D56" s="11" t="s">
        <v>73</v>
      </c>
      <c r="E56" s="1"/>
      <c r="F56" s="1"/>
      <c r="G56" s="1"/>
    </row>
    <row r="57" spans="1:7" ht="16">
      <c r="A57" s="24" t="s">
        <v>74</v>
      </c>
      <c r="B57" s="7">
        <v>52.25</v>
      </c>
      <c r="C57" s="7">
        <v>58.47</v>
      </c>
      <c r="D57" s="11" t="s">
        <v>75</v>
      </c>
      <c r="E57" s="1"/>
      <c r="F57" s="1"/>
      <c r="G57" s="1"/>
    </row>
    <row r="58" spans="1:7" ht="16">
      <c r="A58" s="26" t="s">
        <v>76</v>
      </c>
      <c r="B58" s="9">
        <v>51.620000000000005</v>
      </c>
      <c r="C58" s="9">
        <v>52.255000000000003</v>
      </c>
      <c r="D58" s="11" t="s">
        <v>31</v>
      </c>
      <c r="E58" s="1"/>
      <c r="F58" s="1"/>
      <c r="G58" s="1"/>
    </row>
    <row r="59" spans="1:7" ht="16">
      <c r="A59" s="24" t="s">
        <v>77</v>
      </c>
      <c r="B59" s="7">
        <v>50.8778246719612</v>
      </c>
      <c r="C59" s="7">
        <v>50.612700667709802</v>
      </c>
      <c r="D59" s="11" t="s">
        <v>78</v>
      </c>
      <c r="E59" s="1"/>
      <c r="F59" s="1"/>
      <c r="G59" s="1"/>
    </row>
    <row r="60" spans="1:7" ht="16">
      <c r="A60" s="24" t="s">
        <v>132</v>
      </c>
      <c r="B60" s="7">
        <v>50.29</v>
      </c>
      <c r="C60" s="7">
        <v>52.13</v>
      </c>
      <c r="D60" s="11" t="s">
        <v>79</v>
      </c>
      <c r="E60" s="1"/>
      <c r="F60" s="1"/>
      <c r="G60" s="1"/>
    </row>
    <row r="61" spans="1:7" ht="17" thickBot="1">
      <c r="A61" s="28" t="s">
        <v>80</v>
      </c>
      <c r="B61" s="16">
        <v>50.23</v>
      </c>
      <c r="C61" s="17" t="s">
        <v>81</v>
      </c>
      <c r="D61" s="18" t="s">
        <v>82</v>
      </c>
      <c r="E61" s="1"/>
      <c r="F61" s="1"/>
      <c r="G61" s="1"/>
    </row>
    <row r="62" spans="1:7" ht="16">
      <c r="A62" s="1"/>
      <c r="B62" s="4"/>
      <c r="C62" s="2"/>
      <c r="D62" s="1"/>
      <c r="E62" s="1"/>
      <c r="F62" s="1"/>
      <c r="G62" s="1"/>
    </row>
    <row r="63" spans="1:7" ht="16">
      <c r="A63" s="1"/>
      <c r="B63" s="1"/>
      <c r="C63" s="1"/>
      <c r="D63" s="1"/>
      <c r="E63" s="1"/>
      <c r="F63" s="1"/>
      <c r="G63" s="1"/>
    </row>
    <row r="64" spans="1:7" ht="16">
      <c r="A64" s="1" t="s">
        <v>83</v>
      </c>
      <c r="B64" s="1"/>
      <c r="C64" s="1"/>
      <c r="D64" s="1"/>
      <c r="E64" s="1"/>
      <c r="F64" s="1"/>
      <c r="G64" s="1"/>
    </row>
    <row r="65" spans="1:7" ht="16">
      <c r="A65" s="1" t="s">
        <v>84</v>
      </c>
      <c r="B65" s="1"/>
      <c r="C65" s="1"/>
      <c r="D65" s="1"/>
      <c r="E65" s="1"/>
      <c r="F65" s="1"/>
      <c r="G65" s="1"/>
    </row>
    <row r="66" spans="1:7" ht="16">
      <c r="A66" s="1" t="s">
        <v>85</v>
      </c>
      <c r="B66" s="1"/>
      <c r="C66" s="1"/>
      <c r="D66" s="1"/>
      <c r="E66" s="1"/>
      <c r="F66" s="1"/>
      <c r="G66" s="1"/>
    </row>
    <row r="67" spans="1:7" ht="16">
      <c r="A67" s="1" t="s">
        <v>86</v>
      </c>
      <c r="B67" s="1"/>
      <c r="C67" s="1"/>
      <c r="D67" s="1"/>
      <c r="E67" s="1"/>
      <c r="F67" s="1"/>
      <c r="G67" s="1"/>
    </row>
    <row r="68" spans="1:7" ht="16">
      <c r="A68" s="1" t="s">
        <v>87</v>
      </c>
      <c r="B68" s="1"/>
      <c r="C68" s="1"/>
      <c r="D68" s="1"/>
      <c r="E68" s="1"/>
      <c r="F68" s="1"/>
      <c r="G68" s="1"/>
    </row>
    <row r="69" spans="1:7" ht="16">
      <c r="A69" s="1" t="s">
        <v>88</v>
      </c>
      <c r="B69" s="1"/>
      <c r="C69" s="1"/>
      <c r="D69" s="1"/>
      <c r="E69" s="1"/>
      <c r="F69" s="1"/>
      <c r="G69" s="1"/>
    </row>
    <row r="70" spans="1:7" ht="16">
      <c r="A70" s="1" t="s">
        <v>89</v>
      </c>
      <c r="B70" s="1"/>
      <c r="C70" s="1"/>
      <c r="D70" s="1"/>
      <c r="E70" s="1"/>
      <c r="F70" s="1"/>
      <c r="G70" s="1"/>
    </row>
    <row r="71" spans="1:7" ht="16">
      <c r="A71" s="1" t="s">
        <v>122</v>
      </c>
      <c r="B71" s="1"/>
      <c r="C71" s="1"/>
      <c r="D71" s="1"/>
      <c r="E71" s="1"/>
      <c r="F71" s="1"/>
      <c r="G71" s="1"/>
    </row>
    <row r="72" spans="1:7" ht="16">
      <c r="A72" s="1" t="s">
        <v>123</v>
      </c>
      <c r="B72" s="1"/>
      <c r="C72" s="1"/>
      <c r="D72" s="1"/>
      <c r="E72" s="1"/>
      <c r="F72" s="1"/>
      <c r="G72" s="1"/>
    </row>
    <row r="73" spans="1:7" ht="16">
      <c r="A73" s="1" t="s">
        <v>90</v>
      </c>
      <c r="B73" s="1"/>
      <c r="C73" s="1"/>
      <c r="D73" s="1"/>
      <c r="E73" s="1"/>
      <c r="F73" s="1"/>
      <c r="G73" s="1"/>
    </row>
    <row r="74" spans="1:7">
      <c r="A74" t="s">
        <v>91</v>
      </c>
    </row>
    <row r="75" spans="1:7">
      <c r="A75" t="s">
        <v>92</v>
      </c>
    </row>
    <row r="76" spans="1:7">
      <c r="A76" t="s">
        <v>93</v>
      </c>
    </row>
    <row r="77" spans="1:7">
      <c r="A77" t="s">
        <v>94</v>
      </c>
    </row>
    <row r="78" spans="1:7">
      <c r="A78" t="s">
        <v>95</v>
      </c>
    </row>
    <row r="79" spans="1:7">
      <c r="A79" t="s">
        <v>96</v>
      </c>
    </row>
    <row r="80" spans="1:7">
      <c r="A80" t="s">
        <v>97</v>
      </c>
    </row>
    <row r="81" spans="1:1">
      <c r="A81" t="s">
        <v>98</v>
      </c>
    </row>
    <row r="82" spans="1:1">
      <c r="A82" t="s">
        <v>99</v>
      </c>
    </row>
    <row r="83" spans="1:1">
      <c r="A83" t="s">
        <v>100</v>
      </c>
    </row>
    <row r="84" spans="1:1">
      <c r="A84" t="s">
        <v>124</v>
      </c>
    </row>
    <row r="85" spans="1:1">
      <c r="A85" t="s">
        <v>125</v>
      </c>
    </row>
    <row r="86" spans="1:1">
      <c r="A86" t="s">
        <v>101</v>
      </c>
    </row>
    <row r="87" spans="1:1">
      <c r="A87" t="s">
        <v>102</v>
      </c>
    </row>
    <row r="88" spans="1:1">
      <c r="A88" t="s">
        <v>103</v>
      </c>
    </row>
    <row r="89" spans="1:1">
      <c r="A89" t="s">
        <v>104</v>
      </c>
    </row>
    <row r="90" spans="1:1">
      <c r="A90" t="s">
        <v>105</v>
      </c>
    </row>
    <row r="91" spans="1:1">
      <c r="A91" t="s">
        <v>126</v>
      </c>
    </row>
    <row r="92" spans="1:1">
      <c r="A92" t="s">
        <v>106</v>
      </c>
    </row>
    <row r="93" spans="1:1">
      <c r="A93" t="s">
        <v>131</v>
      </c>
    </row>
    <row r="94" spans="1:1">
      <c r="A94" t="s">
        <v>107</v>
      </c>
    </row>
    <row r="95" spans="1:1">
      <c r="A95" t="s">
        <v>108</v>
      </c>
    </row>
    <row r="96" spans="1:1">
      <c r="A96" t="s">
        <v>109</v>
      </c>
    </row>
    <row r="97" spans="1:1">
      <c r="A97" t="s">
        <v>110</v>
      </c>
    </row>
    <row r="98" spans="1:1">
      <c r="A98" t="s">
        <v>127</v>
      </c>
    </row>
    <row r="99" spans="1:1">
      <c r="A99" t="s">
        <v>111</v>
      </c>
    </row>
    <row r="100" spans="1:1">
      <c r="A100" t="s">
        <v>112</v>
      </c>
    </row>
    <row r="101" spans="1:1">
      <c r="A101" t="s">
        <v>113</v>
      </c>
    </row>
    <row r="102" spans="1:1">
      <c r="A102" t="s">
        <v>114</v>
      </c>
    </row>
    <row r="103" spans="1:1">
      <c r="A103" t="s">
        <v>128</v>
      </c>
    </row>
    <row r="104" spans="1:1">
      <c r="A104" t="s">
        <v>129</v>
      </c>
    </row>
    <row r="105" spans="1:1">
      <c r="A105" t="s">
        <v>136</v>
      </c>
    </row>
    <row r="106" spans="1:1">
      <c r="A106" t="s">
        <v>137</v>
      </c>
    </row>
    <row r="107" spans="1:1">
      <c r="A107" t="s">
        <v>130</v>
      </c>
    </row>
    <row r="108" spans="1:1">
      <c r="A108" t="s">
        <v>115</v>
      </c>
    </row>
    <row r="109" spans="1:1">
      <c r="A109" t="s">
        <v>116</v>
      </c>
    </row>
    <row r="110" spans="1:1">
      <c r="A110" t="s">
        <v>117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Katharine Cashman</cp:lastModifiedBy>
  <dcterms:created xsi:type="dcterms:W3CDTF">2015-05-22T15:19:14Z</dcterms:created>
  <dcterms:modified xsi:type="dcterms:W3CDTF">2016-02-08T17:15:51Z</dcterms:modified>
</cp:coreProperties>
</file>