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1120" yWindow="0" windowWidth="21740" windowHeight="15100" tabRatio="500"/>
  </bookViews>
  <sheets>
    <sheet name="Sheet1" sheetId="1" r:id="rId1"/>
  </sheets>
  <definedNames>
    <definedName name="Hudson_median_distance" localSheetId="0">Sheet1!$B$156:$C$181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2" i="1" l="1"/>
  <c r="E272" i="1"/>
  <c r="D271" i="1"/>
  <c r="E271" i="1"/>
  <c r="D270" i="1"/>
  <c r="E270" i="1"/>
  <c r="D269" i="1"/>
  <c r="E269" i="1"/>
  <c r="D268" i="1"/>
  <c r="E268" i="1"/>
  <c r="D267" i="1"/>
  <c r="E267" i="1"/>
  <c r="D266" i="1"/>
  <c r="E266" i="1"/>
  <c r="D265" i="1"/>
  <c r="E265" i="1"/>
  <c r="D264" i="1"/>
  <c r="E264" i="1"/>
  <c r="D263" i="1"/>
  <c r="E263" i="1"/>
  <c r="D261" i="1"/>
  <c r="E261" i="1"/>
  <c r="D260" i="1"/>
  <c r="E260" i="1"/>
  <c r="D259" i="1"/>
  <c r="E259" i="1"/>
  <c r="D258" i="1"/>
  <c r="E258" i="1"/>
  <c r="D257" i="1"/>
  <c r="E257" i="1"/>
  <c r="D256" i="1"/>
  <c r="E256" i="1"/>
  <c r="D255" i="1"/>
  <c r="E255" i="1"/>
  <c r="D254" i="1"/>
  <c r="E254" i="1"/>
  <c r="D253" i="1"/>
  <c r="E253" i="1"/>
  <c r="D252" i="1"/>
  <c r="E252" i="1"/>
  <c r="D251" i="1"/>
  <c r="E251" i="1"/>
  <c r="D250" i="1"/>
  <c r="E250" i="1"/>
  <c r="D249" i="1"/>
  <c r="E249" i="1"/>
  <c r="D248" i="1"/>
  <c r="E248" i="1"/>
  <c r="D247" i="1"/>
  <c r="E247" i="1"/>
  <c r="D246" i="1"/>
  <c r="E246" i="1"/>
  <c r="D245" i="1"/>
  <c r="E245" i="1"/>
  <c r="D244" i="1"/>
  <c r="E244" i="1"/>
  <c r="D243" i="1"/>
  <c r="E243" i="1"/>
  <c r="D242" i="1"/>
  <c r="E242" i="1"/>
  <c r="D241" i="1"/>
  <c r="E241" i="1"/>
  <c r="D240" i="1"/>
  <c r="E240" i="1"/>
  <c r="D239" i="1"/>
  <c r="E239" i="1"/>
  <c r="D238" i="1"/>
  <c r="E238" i="1"/>
  <c r="D235" i="1"/>
  <c r="E235" i="1"/>
  <c r="D234" i="1"/>
  <c r="E234" i="1"/>
  <c r="D233" i="1"/>
  <c r="E233" i="1"/>
  <c r="D232" i="1"/>
  <c r="E232" i="1"/>
  <c r="D231" i="1"/>
  <c r="E231" i="1"/>
  <c r="D230" i="1"/>
  <c r="E230" i="1"/>
  <c r="D229" i="1"/>
  <c r="E229" i="1"/>
  <c r="D228" i="1"/>
  <c r="E228" i="1"/>
  <c r="D227" i="1"/>
  <c r="E227" i="1"/>
  <c r="D226" i="1"/>
  <c r="E226" i="1"/>
  <c r="D225" i="1"/>
  <c r="E225" i="1"/>
  <c r="D224" i="1"/>
  <c r="E224" i="1"/>
  <c r="D223" i="1"/>
  <c r="E223" i="1"/>
  <c r="D222" i="1"/>
  <c r="E222" i="1"/>
  <c r="D221" i="1"/>
  <c r="E221" i="1"/>
  <c r="D220" i="1"/>
  <c r="E220" i="1"/>
  <c r="D219" i="1"/>
  <c r="E219" i="1"/>
  <c r="D181" i="1"/>
  <c r="E181" i="1"/>
  <c r="D180" i="1"/>
  <c r="E180" i="1"/>
  <c r="D179" i="1"/>
  <c r="E179" i="1"/>
  <c r="D178" i="1"/>
  <c r="E178" i="1"/>
  <c r="D177" i="1"/>
  <c r="E177" i="1"/>
  <c r="D176" i="1"/>
  <c r="E176" i="1"/>
  <c r="D175" i="1"/>
  <c r="E175" i="1"/>
  <c r="D174" i="1"/>
  <c r="E174" i="1"/>
  <c r="D173" i="1"/>
  <c r="E173" i="1"/>
  <c r="D172" i="1"/>
  <c r="E172" i="1"/>
  <c r="D171" i="1"/>
  <c r="E171" i="1"/>
  <c r="D170" i="1"/>
  <c r="E170" i="1"/>
  <c r="D169" i="1"/>
  <c r="E169" i="1"/>
  <c r="D168" i="1"/>
  <c r="E168" i="1"/>
  <c r="D167" i="1"/>
  <c r="E167" i="1"/>
  <c r="D166" i="1"/>
  <c r="E166" i="1"/>
  <c r="D165" i="1"/>
  <c r="E165" i="1"/>
  <c r="D164" i="1"/>
  <c r="E164" i="1"/>
  <c r="D163" i="1"/>
  <c r="E163" i="1"/>
  <c r="D162" i="1"/>
  <c r="E162" i="1"/>
  <c r="D161" i="1"/>
  <c r="E161" i="1"/>
  <c r="D160" i="1"/>
  <c r="E160" i="1"/>
  <c r="D159" i="1"/>
  <c r="E159" i="1"/>
  <c r="D158" i="1"/>
  <c r="E158" i="1"/>
  <c r="D157" i="1"/>
  <c r="E157" i="1"/>
  <c r="D156" i="1"/>
  <c r="E156" i="1"/>
  <c r="E100" i="1"/>
  <c r="E99" i="1"/>
  <c r="E98" i="1"/>
  <c r="E97" i="1"/>
  <c r="E96" i="1"/>
  <c r="E95" i="1"/>
  <c r="E94" i="1"/>
  <c r="E93" i="1"/>
  <c r="D91" i="1"/>
  <c r="E91" i="1"/>
  <c r="D90" i="1"/>
  <c r="E90" i="1"/>
  <c r="D89" i="1"/>
  <c r="E89" i="1"/>
  <c r="D88" i="1"/>
  <c r="E88" i="1"/>
  <c r="D87" i="1"/>
  <c r="E87" i="1"/>
  <c r="D86" i="1"/>
  <c r="E86" i="1"/>
  <c r="D85" i="1"/>
  <c r="E85" i="1"/>
  <c r="D84" i="1"/>
  <c r="E84" i="1"/>
  <c r="D83" i="1"/>
  <c r="E83" i="1"/>
  <c r="D82" i="1"/>
  <c r="E82" i="1"/>
  <c r="D81" i="1"/>
  <c r="E81" i="1"/>
  <c r="D80" i="1"/>
  <c r="E80" i="1"/>
  <c r="D79" i="1"/>
  <c r="E79" i="1"/>
  <c r="D78" i="1"/>
  <c r="E78" i="1"/>
  <c r="D77" i="1"/>
  <c r="E77" i="1"/>
  <c r="D76" i="1"/>
  <c r="E76" i="1"/>
  <c r="D75" i="1"/>
  <c r="E75" i="1"/>
  <c r="D74" i="1"/>
  <c r="E74" i="1"/>
  <c r="D73" i="1"/>
  <c r="E73" i="1"/>
  <c r="D72" i="1"/>
  <c r="E72" i="1"/>
  <c r="D71" i="1"/>
  <c r="E71" i="1"/>
  <c r="D70" i="1"/>
  <c r="E70" i="1"/>
  <c r="D69" i="1"/>
  <c r="E69" i="1"/>
  <c r="D119" i="1"/>
  <c r="E119" i="1"/>
  <c r="D118" i="1"/>
  <c r="E118" i="1"/>
  <c r="D117" i="1"/>
  <c r="E117" i="1"/>
  <c r="D116" i="1"/>
  <c r="E116" i="1"/>
  <c r="D115" i="1"/>
  <c r="E115" i="1"/>
  <c r="D114" i="1"/>
  <c r="E114" i="1"/>
  <c r="D113" i="1"/>
  <c r="E113" i="1"/>
  <c r="D112" i="1"/>
  <c r="E112" i="1"/>
  <c r="D111" i="1"/>
  <c r="E111" i="1"/>
  <c r="D110" i="1"/>
  <c r="E110" i="1"/>
  <c r="D109" i="1"/>
  <c r="E109" i="1"/>
  <c r="D108" i="1"/>
  <c r="E108" i="1"/>
  <c r="D107" i="1"/>
  <c r="E107" i="1"/>
  <c r="D106" i="1"/>
  <c r="E106" i="1"/>
  <c r="D105" i="1"/>
  <c r="E105" i="1"/>
  <c r="D104" i="1"/>
  <c r="E104" i="1"/>
  <c r="D103" i="1"/>
  <c r="E103" i="1"/>
</calcChain>
</file>

<file path=xl/connections.xml><?xml version="1.0" encoding="utf-8"?>
<connections xmlns="http://schemas.openxmlformats.org/spreadsheetml/2006/main">
  <connection id="1" name="Hudson median distance.txt" type="6" refreshedVersion="0" background="1" saveData="1">
    <textPr fileType="mac" firstRow="2" sourceFile="Macintosh HD:Users:alisonrust1:Desktop:Hudson median distance.txt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<sst xmlns="http://schemas.openxmlformats.org/spreadsheetml/2006/main" count="37" uniqueCount="35">
  <si>
    <t>Volcano</t>
  </si>
  <si>
    <t>Distance (km)</t>
  </si>
  <si>
    <t>Median size (mm)</t>
  </si>
  <si>
    <t>Log size (mm)</t>
  </si>
  <si>
    <t>Reference</t>
  </si>
  <si>
    <t>Mdф</t>
  </si>
  <si>
    <t>Sparks, R.S.J., Wilson, L. and Sigurdsson, H., 1981. The Pyroclastic Deposits of the 1875 Eruption of Askja, Iceland. Philosophical Transactions of the Royal Society of London Series a-Mathematical Physical and Engineering Sciences, 299(1447): 241</t>
  </si>
  <si>
    <t>Pistolesi, M., Cioni, R., Bonadonna, C., Elissondo, M., Baumann, V., Bertagnini, A., Chiari, L., Gonzales, R., Rosi, M. and Francalanci, L., 2015. Complex dynamics of small-moderate volcanic events: the example of the 2011 rhyolitic Cordon Caulle eruption, Chile. Bulletin of Volcanology, 77(1).</t>
  </si>
  <si>
    <t>Walker, G.P.L. and Croasdale, R., 1971. Two Plinian eruptions in the Azores. Journal of the Geological Society, 127:17-55</t>
  </si>
  <si>
    <t>Hildreth, W. and Drake, R.E., 1992. Volcán Quizapu, Chilean Andes. Bulletin of Volcanology, 54(2): 93-125.</t>
  </si>
  <si>
    <t>Thórarinsson, S., 1967. The eruption of Hekla, 1947-1948. HF Leiftur.</t>
  </si>
  <si>
    <t>HEKLA</t>
  </si>
  <si>
    <t>QUIZAPU</t>
  </si>
  <si>
    <t>CORDON CAULLE 1</t>
  </si>
  <si>
    <t>ASKJA D</t>
  </si>
  <si>
    <t>Fontijn, K., Ernst, G.G.J., Bonadonna, C., Elburg, M.A., Mbede, E. and Jacobs, P., 2011b. The similar to 4-ka Rungwe Pumice (South-Western Tanzania): a wind-still Plinian eruption. Bulletin of Volcanology, 73(9): 1353-1368.</t>
  </si>
  <si>
    <t>Miyabuchi, Y., Hanada, D., Niimi, H. and Kobayashi, T., 2013. Stratigraphy, grain-size and component characteristics of the 2011 Shinmoedake eruption deposits, Kirishima Volcano, Japan. Journal of Volcanology and Geothermal Research, 258: 31-46.</t>
  </si>
  <si>
    <t>Scasso, R.A., Corbella, H. and Tiberi, P., 1994. Sedimentological analysis of the tephra from the 12-15 August 1991 eruption of Hudson Volcano. Bulletin of Volcanology, 56(2): 121-132.</t>
  </si>
  <si>
    <t>KIRISHIMA</t>
  </si>
  <si>
    <t>HUDSON</t>
  </si>
  <si>
    <t>HUAYNAPUTINA</t>
  </si>
  <si>
    <t>RUNGWE</t>
  </si>
  <si>
    <t>FOGO</t>
  </si>
  <si>
    <t>Self, S., Sparks, R.S.J., Booth, B. and Walker, G.P.L., 1974. 1973 Heimaey Strombolian Scoria Deposit, Iceland. Geological Magazine, 3(6): 539-548.</t>
  </si>
  <si>
    <t>HEIMAEY</t>
  </si>
  <si>
    <t>EYJAFJALLAJOKULL</t>
  </si>
  <si>
    <t>Bonadonna, C., Genco, R., Gouhier, M., Pistolesi, M., Cioni, R., Alfano, F., Hoskuldsson, A. and Ripepe, M., 2011. Tephra sedimentation during the 2010 Eyjafjallajokull eruption (Iceland) from deposit, radar, and satellite observations. Journal of Geophysical Research-Solid Earth, 116.</t>
  </si>
  <si>
    <r>
      <t>Md</t>
    </r>
    <r>
      <rPr>
        <b/>
        <sz val="11"/>
        <color theme="1"/>
        <rFont val="Calibri"/>
        <family val="2"/>
      </rPr>
      <t>φ</t>
    </r>
  </si>
  <si>
    <t>ASKJA C1</t>
  </si>
  <si>
    <t>FINE-GRAINED/PHREATOMAGMATIC</t>
  </si>
  <si>
    <t>KELUT</t>
  </si>
  <si>
    <t>Fisher, R.V., 1964a. Maximum size median diameter + sorting of tephra. Journal of Geophysical Research, 69(2): 341</t>
  </si>
  <si>
    <t>Olsson, J., Stipp, S.L.S., Dalby, K.N. and Gislason, S.R., 2013. Rapid release of metal salts and nutrients from the 2011 Grimsvotn, Iceland volcanic ash. Geochimica Et Cosmochimica Acta, 123: 134-149.</t>
  </si>
  <si>
    <t>GRIMSVOTN</t>
  </si>
  <si>
    <t>Adams, N.K., de Silva, S.L., Self, S., Salas, G., Schubring, S., Permenter, J.L. and Arbesman, K., 2001. The physical volcanology of the 1600 eruption of Huaynaputina, southern Peru. Bulletin of Volcanology, 62(8): 493-518.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</si>
</sst>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</font>
    <font>
      <sz val="16"/>
      <color theme="1"/>
      <name val="Calibri"/>
    </font>
    <font>
      <sz val="12"/>
      <color theme="1"/>
      <name val="Times New Roman"/>
    </font>
    <font>
      <sz val="12"/>
      <color rgb="FF131413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</font>
    <font>
      <sz val="12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AAFF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3" fillId="0" borderId="0" xfId="0" applyFont="1"/>
    <xf numFmtId="0" fontId="3" fillId="0" borderId="0" xfId="0" applyFont="1" applyFill="1" applyAlignment="1">
      <alignment horizontal="right"/>
    </xf>
    <xf numFmtId="164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4" fillId="0" borderId="0" xfId="0" applyFont="1"/>
    <xf numFmtId="0" fontId="0" fillId="3" borderId="0" xfId="0" applyFill="1"/>
    <xf numFmtId="0" fontId="6" fillId="3" borderId="0" xfId="0" applyFont="1" applyFill="1" applyAlignment="1">
      <alignment vertical="center"/>
    </xf>
    <xf numFmtId="164" fontId="0" fillId="3" borderId="0" xfId="0" applyNumberForma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164" fontId="0" fillId="8" borderId="0" xfId="0" applyNumberFormat="1" applyFill="1"/>
    <xf numFmtId="0" fontId="9" fillId="9" borderId="0" xfId="0" applyFont="1" applyFill="1"/>
    <xf numFmtId="0" fontId="9" fillId="9" borderId="0" xfId="0" applyFont="1" applyFill="1" applyAlignment="1">
      <alignment vertical="center"/>
    </xf>
    <xf numFmtId="2" fontId="9" fillId="9" borderId="0" xfId="0" applyNumberFormat="1" applyFont="1" applyFill="1" applyAlignment="1">
      <alignment vertical="center"/>
    </xf>
    <xf numFmtId="164" fontId="9" fillId="9" borderId="0" xfId="0" applyNumberFormat="1" applyFont="1" applyFill="1"/>
    <xf numFmtId="0" fontId="5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wrapText="1"/>
    </xf>
    <xf numFmtId="0" fontId="0" fillId="9" borderId="0" xfId="0" applyFill="1"/>
    <xf numFmtId="0" fontId="10" fillId="10" borderId="0" xfId="0" applyFont="1" applyFill="1"/>
    <xf numFmtId="0" fontId="0" fillId="10" borderId="0" xfId="0" applyFill="1"/>
    <xf numFmtId="0" fontId="5" fillId="0" borderId="0" xfId="0" applyFont="1" applyAlignment="1">
      <alignment horizontal="left" vertical="center" wrapText="1" indent="3"/>
    </xf>
    <xf numFmtId="0" fontId="0" fillId="11" borderId="0" xfId="0" applyFill="1"/>
    <xf numFmtId="0" fontId="5" fillId="11" borderId="0" xfId="0" applyFont="1" applyFill="1" applyAlignment="1">
      <alignment vertical="center"/>
    </xf>
    <xf numFmtId="0" fontId="1" fillId="12" borderId="0" xfId="0" applyFont="1" applyFill="1"/>
    <xf numFmtId="0" fontId="1" fillId="12" borderId="0" xfId="0" applyFont="1" applyFill="1" applyAlignment="1">
      <alignment horizontal="center"/>
    </xf>
    <xf numFmtId="0" fontId="0" fillId="12" borderId="0" xfId="0" applyFill="1"/>
    <xf numFmtId="0" fontId="5" fillId="11" borderId="0" xfId="0" applyFont="1" applyFill="1" applyAlignment="1"/>
    <xf numFmtId="0" fontId="0" fillId="0" borderId="0" xfId="0" applyFill="1"/>
    <xf numFmtId="0" fontId="0" fillId="13" borderId="0" xfId="0" applyFill="1"/>
    <xf numFmtId="164" fontId="0" fillId="13" borderId="0" xfId="0" applyNumberFormat="1" applyFill="1"/>
    <xf numFmtId="0" fontId="0" fillId="14" borderId="0" xfId="0" applyFill="1"/>
    <xf numFmtId="0" fontId="0" fillId="14" borderId="0" xfId="0" applyFill="1" applyBorder="1"/>
    <xf numFmtId="0" fontId="5" fillId="0" borderId="0" xfId="0" applyFont="1" applyAlignment="1">
      <alignment horizontal="left" wrapText="1" indent="3"/>
    </xf>
    <xf numFmtId="0" fontId="0" fillId="0" borderId="0" xfId="0" applyAlignment="1">
      <alignment wrapText="1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Hudson median distance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6"/>
  <sheetViews>
    <sheetView tabSelected="1" topLeftCell="A135" workbookViewId="0">
      <selection activeCell="F135" sqref="F135"/>
    </sheetView>
  </sheetViews>
  <sheetFormatPr baseColWidth="10" defaultRowHeight="15" x14ac:dyDescent="0"/>
  <cols>
    <col min="1" max="1" width="18.1640625" customWidth="1"/>
    <col min="2" max="2" width="19" customWidth="1"/>
    <col min="3" max="3" width="16.83203125" customWidth="1"/>
    <col min="4" max="4" width="26.5" customWidth="1"/>
    <col min="5" max="5" width="21.1640625" customWidth="1"/>
    <col min="6" max="6" width="72" customWidth="1"/>
  </cols>
  <sheetData>
    <row r="1" spans="1:6" s="7" customFormat="1" ht="20">
      <c r="A1" s="3" t="s">
        <v>0</v>
      </c>
      <c r="B1" s="4" t="s">
        <v>1</v>
      </c>
      <c r="C1" s="4" t="s">
        <v>5</v>
      </c>
      <c r="D1" s="5" t="s">
        <v>2</v>
      </c>
      <c r="E1" s="5" t="s">
        <v>3</v>
      </c>
      <c r="F1" s="6" t="s">
        <v>4</v>
      </c>
    </row>
    <row r="2" spans="1:6" ht="45">
      <c r="A2" s="1" t="s">
        <v>14</v>
      </c>
      <c r="B2" s="1">
        <v>27.4</v>
      </c>
      <c r="C2" s="1">
        <v>-2.8</v>
      </c>
      <c r="D2" s="2">
        <v>6.964404506368993</v>
      </c>
      <c r="E2" s="2">
        <v>0.84288398785914731</v>
      </c>
      <c r="F2" s="23" t="s">
        <v>6</v>
      </c>
    </row>
    <row r="3" spans="1:6">
      <c r="A3" s="1"/>
      <c r="B3" s="1">
        <v>70.099999999999994</v>
      </c>
      <c r="C3" s="1">
        <v>0.6</v>
      </c>
      <c r="D3" s="2">
        <v>0.65975395538644721</v>
      </c>
      <c r="E3" s="2">
        <v>-0.18061799739838866</v>
      </c>
    </row>
    <row r="4" spans="1:6">
      <c r="A4" s="1"/>
      <c r="B4" s="1">
        <v>23.3</v>
      </c>
      <c r="C4" s="1">
        <v>-3.3</v>
      </c>
      <c r="D4" s="2">
        <v>9.8491553067593287</v>
      </c>
      <c r="E4" s="2">
        <v>0.99339898569113783</v>
      </c>
    </row>
    <row r="5" spans="1:6">
      <c r="A5" s="1"/>
      <c r="B5" s="1">
        <v>17.7</v>
      </c>
      <c r="C5" s="1">
        <v>-3.9</v>
      </c>
      <c r="D5" s="2">
        <v>14.928527864588917</v>
      </c>
      <c r="E5" s="2">
        <v>1.1740169830895266</v>
      </c>
    </row>
    <row r="6" spans="1:6">
      <c r="A6" s="1"/>
      <c r="B6" s="1">
        <v>7.4</v>
      </c>
      <c r="C6" s="1">
        <v>-5</v>
      </c>
      <c r="D6" s="2">
        <v>32</v>
      </c>
      <c r="E6" s="2">
        <v>1.505149978319906</v>
      </c>
    </row>
    <row r="7" spans="1:6">
      <c r="A7" s="1"/>
      <c r="B7" s="1">
        <v>27.7</v>
      </c>
      <c r="C7" s="1">
        <v>-2.5</v>
      </c>
      <c r="D7" s="2">
        <v>5.6568542494923806</v>
      </c>
      <c r="E7" s="2">
        <v>0.75257498915995302</v>
      </c>
    </row>
    <row r="8" spans="1:6">
      <c r="A8" s="1"/>
      <c r="B8" s="1">
        <v>12.9</v>
      </c>
      <c r="C8" s="1">
        <v>-4.3</v>
      </c>
      <c r="D8" s="2">
        <v>19.698310613518661</v>
      </c>
      <c r="E8" s="2">
        <v>1.2944289813551191</v>
      </c>
    </row>
    <row r="9" spans="1:6">
      <c r="A9" s="1"/>
      <c r="B9" s="1">
        <v>8.5</v>
      </c>
      <c r="C9" s="1">
        <v>-4.4000000000000004</v>
      </c>
      <c r="D9" s="2">
        <v>21.112126572366307</v>
      </c>
      <c r="E9" s="2">
        <v>1.3245319809215172</v>
      </c>
    </row>
    <row r="10" spans="1:6">
      <c r="A10" s="1"/>
      <c r="B10" s="1">
        <v>1.4</v>
      </c>
      <c r="C10" s="1">
        <v>-3.7</v>
      </c>
      <c r="D10" s="2">
        <v>12.996038341699768</v>
      </c>
      <c r="E10" s="2">
        <v>1.1138109839567305</v>
      </c>
    </row>
    <row r="11" spans="1:6">
      <c r="A11" s="1"/>
      <c r="B11" s="1">
        <v>11</v>
      </c>
      <c r="C11" s="1">
        <v>-3.2</v>
      </c>
      <c r="D11" s="2">
        <v>9.189586839976279</v>
      </c>
      <c r="E11" s="2">
        <v>0.96329598612473977</v>
      </c>
    </row>
    <row r="12" spans="1:6">
      <c r="A12" s="1"/>
      <c r="B12" s="1">
        <v>2.2000000000000002</v>
      </c>
      <c r="C12" s="1">
        <v>-7.6</v>
      </c>
      <c r="D12" s="2">
        <v>194.01172051333089</v>
      </c>
      <c r="E12" s="2">
        <v>2.2878279670462569</v>
      </c>
    </row>
    <row r="13" spans="1:6">
      <c r="A13" s="1"/>
      <c r="B13" s="1">
        <v>1.7</v>
      </c>
      <c r="C13" s="1">
        <v>-7.3</v>
      </c>
      <c r="D13" s="2">
        <v>157.58648490814926</v>
      </c>
      <c r="E13" s="2">
        <v>2.1975189683470626</v>
      </c>
    </row>
    <row r="14" spans="1:6">
      <c r="A14" s="1"/>
      <c r="B14" s="1">
        <v>1.7</v>
      </c>
      <c r="C14" s="1">
        <v>-6.5</v>
      </c>
      <c r="D14" s="2">
        <v>90.509667991878061</v>
      </c>
      <c r="E14" s="2">
        <v>1.9566949718158777</v>
      </c>
    </row>
    <row r="15" spans="1:6">
      <c r="A15" s="1"/>
      <c r="B15" s="1">
        <v>79.5</v>
      </c>
      <c r="C15" s="1">
        <v>0.6</v>
      </c>
      <c r="D15" s="2">
        <v>0.65975395538644721</v>
      </c>
      <c r="E15" s="2">
        <v>-0.18061799739838866</v>
      </c>
    </row>
    <row r="16" spans="1:6">
      <c r="A16" s="1"/>
      <c r="B16" s="1">
        <v>85.3</v>
      </c>
      <c r="C16" s="1">
        <v>0.7</v>
      </c>
      <c r="D16" s="2">
        <v>0.61557220667245816</v>
      </c>
      <c r="E16" s="2">
        <v>-0.21072099696478683</v>
      </c>
    </row>
    <row r="17" spans="1:5">
      <c r="A17" s="1"/>
      <c r="B17" s="1">
        <v>94</v>
      </c>
      <c r="C17" s="1">
        <v>2.9</v>
      </c>
      <c r="D17" s="2">
        <v>0.13397168281703667</v>
      </c>
      <c r="E17" s="2">
        <v>-0.87298698742554537</v>
      </c>
    </row>
    <row r="18" spans="1:5">
      <c r="A18" s="1"/>
      <c r="B18" s="1">
        <v>84.3</v>
      </c>
      <c r="C18" s="1">
        <v>1.8</v>
      </c>
      <c r="D18" s="2">
        <v>0.28717458874925877</v>
      </c>
      <c r="E18" s="2">
        <v>-0.54185399219516617</v>
      </c>
    </row>
    <row r="19" spans="1:5">
      <c r="A19" s="1"/>
      <c r="B19" s="1">
        <v>101.4</v>
      </c>
      <c r="C19" s="1">
        <v>0.7</v>
      </c>
      <c r="D19" s="2">
        <v>0.61557220667245816</v>
      </c>
      <c r="E19" s="2">
        <v>-0.21072099696478683</v>
      </c>
    </row>
    <row r="20" spans="1:5">
      <c r="A20" s="1"/>
      <c r="B20" s="1">
        <v>102</v>
      </c>
      <c r="C20" s="1">
        <v>1.5</v>
      </c>
      <c r="D20" s="2">
        <v>0.35355339059327379</v>
      </c>
      <c r="E20" s="2">
        <v>-0.45154499349597177</v>
      </c>
    </row>
    <row r="21" spans="1:5">
      <c r="A21" s="1"/>
      <c r="B21" s="1">
        <v>103.1</v>
      </c>
      <c r="C21" s="1">
        <v>2</v>
      </c>
      <c r="D21" s="2">
        <v>0.25</v>
      </c>
      <c r="E21" s="2">
        <v>-0.6020599913279624</v>
      </c>
    </row>
    <row r="22" spans="1:5">
      <c r="A22" s="1"/>
      <c r="B22" s="1">
        <v>144.69999999999999</v>
      </c>
      <c r="C22" s="1">
        <v>1.4</v>
      </c>
      <c r="D22" s="2">
        <v>0.37892914162759955</v>
      </c>
      <c r="E22" s="2">
        <v>-0.42144199392957366</v>
      </c>
    </row>
    <row r="23" spans="1:5">
      <c r="A23" s="1"/>
      <c r="B23" s="1">
        <v>137.30000000000001</v>
      </c>
      <c r="C23" s="1">
        <v>1.4</v>
      </c>
      <c r="D23" s="2">
        <v>0.37892914162759955</v>
      </c>
      <c r="E23" s="2">
        <v>-0.42144199392957366</v>
      </c>
    </row>
    <row r="24" spans="1:5">
      <c r="A24" s="1"/>
      <c r="B24" s="1">
        <v>134.5</v>
      </c>
      <c r="C24" s="1">
        <v>1.8</v>
      </c>
      <c r="D24" s="2">
        <v>0.28717458874925877</v>
      </c>
      <c r="E24" s="2">
        <v>-0.54185399219516617</v>
      </c>
    </row>
    <row r="25" spans="1:5">
      <c r="A25" s="1"/>
      <c r="B25" s="1">
        <v>121.5</v>
      </c>
      <c r="C25" s="1">
        <v>2</v>
      </c>
      <c r="D25" s="2">
        <v>0.25</v>
      </c>
      <c r="E25" s="2">
        <v>-0.6020599913279624</v>
      </c>
    </row>
    <row r="26" spans="1:5">
      <c r="A26" s="1"/>
      <c r="B26" s="1">
        <v>115.3</v>
      </c>
      <c r="C26" s="1">
        <v>1.6</v>
      </c>
      <c r="D26" s="2">
        <v>0.32987697769322361</v>
      </c>
      <c r="E26" s="2">
        <v>-0.48164799306236988</v>
      </c>
    </row>
    <row r="27" spans="1:5">
      <c r="A27" s="1"/>
      <c r="B27" s="1">
        <v>113.4</v>
      </c>
      <c r="C27" s="1">
        <v>0.8</v>
      </c>
      <c r="D27" s="2">
        <v>0.57434917749851755</v>
      </c>
      <c r="E27" s="2">
        <v>-0.24082399653118491</v>
      </c>
    </row>
    <row r="28" spans="1:5">
      <c r="A28" s="1"/>
      <c r="B28" s="1">
        <v>113.9</v>
      </c>
      <c r="C28" s="1">
        <v>1.2</v>
      </c>
      <c r="D28" s="2">
        <v>0.43527528164806206</v>
      </c>
      <c r="E28" s="2">
        <v>-0.36123599479677743</v>
      </c>
    </row>
    <row r="29" spans="1:5">
      <c r="A29" s="1"/>
      <c r="B29" s="1">
        <v>110.3</v>
      </c>
      <c r="C29" s="1">
        <v>1.2</v>
      </c>
      <c r="D29" s="2">
        <v>0.43527528164806206</v>
      </c>
      <c r="E29" s="2">
        <v>-0.36123599479677743</v>
      </c>
    </row>
    <row r="30" spans="1:5">
      <c r="A30" s="1"/>
      <c r="B30" s="1">
        <v>110.9</v>
      </c>
      <c r="C30" s="1">
        <v>1.5</v>
      </c>
      <c r="D30" s="2">
        <v>0.35355339059327379</v>
      </c>
      <c r="E30" s="2">
        <v>-0.45154499349597177</v>
      </c>
    </row>
    <row r="31" spans="1:5">
      <c r="A31" s="1"/>
      <c r="B31" s="1">
        <v>111.7</v>
      </c>
      <c r="C31" s="1">
        <v>1.6</v>
      </c>
      <c r="D31" s="2">
        <v>0.32987697769322361</v>
      </c>
      <c r="E31" s="2">
        <v>-0.48164799306236988</v>
      </c>
    </row>
    <row r="32" spans="1:5">
      <c r="A32" s="1"/>
      <c r="B32" s="1">
        <v>78.7</v>
      </c>
      <c r="C32" s="1">
        <v>2.2000000000000002</v>
      </c>
      <c r="D32" s="2">
        <v>0.21763764082403106</v>
      </c>
      <c r="E32" s="2">
        <v>-0.66226599046075862</v>
      </c>
    </row>
    <row r="33" spans="1:5">
      <c r="A33" s="1"/>
      <c r="B33" s="1">
        <v>79</v>
      </c>
      <c r="C33" s="1">
        <v>2.6</v>
      </c>
      <c r="D33" s="2">
        <v>0.1649384888466118</v>
      </c>
      <c r="E33" s="2">
        <v>-0.78267798872635108</v>
      </c>
    </row>
    <row r="34" spans="1:5">
      <c r="A34" s="1"/>
      <c r="B34" s="1">
        <v>42.2</v>
      </c>
      <c r="C34" s="1">
        <v>-1.8</v>
      </c>
      <c r="D34" s="2">
        <v>3.4822022531844965</v>
      </c>
      <c r="E34" s="2">
        <v>0.54185399219516617</v>
      </c>
    </row>
    <row r="35" spans="1:5">
      <c r="A35" s="1"/>
      <c r="B35" s="1">
        <v>36.1</v>
      </c>
      <c r="C35" s="1">
        <v>-1</v>
      </c>
      <c r="D35" s="2">
        <v>2</v>
      </c>
      <c r="E35" s="2">
        <v>0.3010299956639812</v>
      </c>
    </row>
    <row r="36" spans="1:5">
      <c r="A36" s="1"/>
      <c r="B36" s="1">
        <v>56.6</v>
      </c>
      <c r="C36" s="1">
        <v>-1.9</v>
      </c>
      <c r="D36" s="2">
        <v>3.7321319661472296</v>
      </c>
      <c r="E36" s="2">
        <v>0.57195699176156423</v>
      </c>
    </row>
    <row r="37" spans="1:5">
      <c r="A37" s="1"/>
      <c r="B37" s="1">
        <v>56.6</v>
      </c>
      <c r="C37" s="1">
        <v>-1.4</v>
      </c>
      <c r="D37" s="2">
        <v>2.6390158215457884</v>
      </c>
      <c r="E37" s="2">
        <v>0.42144199392957366</v>
      </c>
    </row>
    <row r="38" spans="1:5">
      <c r="A38" s="1"/>
      <c r="B38" s="1">
        <v>50.6</v>
      </c>
      <c r="C38" s="1">
        <v>-0.8</v>
      </c>
      <c r="D38" s="2">
        <v>1.7411011265922482</v>
      </c>
      <c r="E38" s="2">
        <v>0.24082399653118494</v>
      </c>
    </row>
    <row r="39" spans="1:5">
      <c r="A39" s="1"/>
      <c r="B39" s="1">
        <v>53.3</v>
      </c>
      <c r="C39" s="1">
        <v>-0.7</v>
      </c>
      <c r="D39" s="2">
        <v>1.6245047927124709</v>
      </c>
      <c r="E39" s="2">
        <v>0.2107209969647868</v>
      </c>
    </row>
    <row r="40" spans="1:5">
      <c r="A40" s="1"/>
      <c r="B40" s="1">
        <v>54.7</v>
      </c>
      <c r="C40" s="1">
        <v>-0.4</v>
      </c>
      <c r="D40" s="2">
        <v>1.3195079107728942</v>
      </c>
      <c r="E40" s="2">
        <v>0.12041199826559246</v>
      </c>
    </row>
    <row r="41" spans="1:5">
      <c r="A41" s="1"/>
      <c r="B41" s="1">
        <v>56.7</v>
      </c>
      <c r="C41" s="1">
        <v>-0.7</v>
      </c>
      <c r="D41" s="2">
        <v>1.6245047927124709</v>
      </c>
      <c r="E41" s="2">
        <v>0.2107209969647868</v>
      </c>
    </row>
    <row r="42" spans="1:5">
      <c r="A42" s="1"/>
      <c r="B42" s="1">
        <v>58.9</v>
      </c>
      <c r="C42" s="1">
        <v>-1.1000000000000001</v>
      </c>
      <c r="D42" s="2">
        <v>2.1435469250725863</v>
      </c>
      <c r="E42" s="2">
        <v>0.33113299523037931</v>
      </c>
    </row>
    <row r="43" spans="1:5">
      <c r="A43" s="1"/>
      <c r="B43" s="1">
        <v>59.7</v>
      </c>
      <c r="C43" s="1">
        <v>-0.7</v>
      </c>
      <c r="D43" s="2">
        <v>1.6245047927124709</v>
      </c>
      <c r="E43" s="2">
        <v>0.2107209969647868</v>
      </c>
    </row>
    <row r="44" spans="1:5">
      <c r="A44" s="1"/>
      <c r="B44" s="1">
        <v>36</v>
      </c>
      <c r="C44" s="1">
        <v>-3.3</v>
      </c>
      <c r="D44" s="2">
        <v>9.8491553067593287</v>
      </c>
      <c r="E44" s="2">
        <v>0.99339898569113783</v>
      </c>
    </row>
    <row r="45" spans="1:5">
      <c r="A45" s="1"/>
      <c r="B45" s="1">
        <v>35.799999999999997</v>
      </c>
      <c r="C45" s="1">
        <v>-2.8</v>
      </c>
      <c r="D45" s="2">
        <v>6.964404506368993</v>
      </c>
      <c r="E45" s="2">
        <v>0.84288398785914731</v>
      </c>
    </row>
    <row r="46" spans="1:5">
      <c r="A46" s="1"/>
      <c r="B46" s="1">
        <v>36.6</v>
      </c>
      <c r="C46" s="1">
        <v>-2.5</v>
      </c>
      <c r="D46" s="2">
        <v>5.6568542494923806</v>
      </c>
      <c r="E46" s="2">
        <v>0.75257498915995302</v>
      </c>
    </row>
    <row r="47" spans="1:5">
      <c r="A47" s="1"/>
      <c r="B47" s="1">
        <v>37.700000000000003</v>
      </c>
      <c r="C47" s="1">
        <v>-2.2000000000000002</v>
      </c>
      <c r="D47" s="2">
        <v>4.5947934199881395</v>
      </c>
      <c r="E47" s="2">
        <v>0.66226599046075862</v>
      </c>
    </row>
    <row r="48" spans="1:5">
      <c r="A48" s="1"/>
      <c r="B48" s="1">
        <v>106.2</v>
      </c>
      <c r="C48" s="1">
        <v>1</v>
      </c>
      <c r="D48" s="2">
        <v>0.5</v>
      </c>
      <c r="E48" s="2">
        <v>-0.3010299956639812</v>
      </c>
    </row>
    <row r="49" spans="1:6">
      <c r="A49" s="1"/>
      <c r="B49" s="1">
        <v>106.2</v>
      </c>
      <c r="C49" s="1">
        <v>1.6</v>
      </c>
      <c r="D49" s="2">
        <v>0.32987697769322361</v>
      </c>
      <c r="E49" s="2">
        <v>-0.48164799306236988</v>
      </c>
    </row>
    <row r="51" spans="1:6" ht="60">
      <c r="A51" s="8" t="s">
        <v>13</v>
      </c>
      <c r="B51" s="9">
        <v>15</v>
      </c>
      <c r="C51" s="9">
        <v>-3.1</v>
      </c>
      <c r="D51" s="10">
        <v>8.5741877002903433</v>
      </c>
      <c r="E51" s="10">
        <v>0.9331929865583416</v>
      </c>
      <c r="F51" s="23" t="s">
        <v>7</v>
      </c>
    </row>
    <row r="52" spans="1:6">
      <c r="A52" s="8"/>
      <c r="B52" s="9">
        <v>15</v>
      </c>
      <c r="C52" s="9">
        <v>-2.79</v>
      </c>
      <c r="D52" s="10">
        <v>6.9162978504629216</v>
      </c>
      <c r="E52" s="10">
        <v>0.83987368790250749</v>
      </c>
    </row>
    <row r="53" spans="1:6">
      <c r="A53" s="8"/>
      <c r="B53" s="9">
        <v>15</v>
      </c>
      <c r="C53" s="9">
        <v>-2.89</v>
      </c>
      <c r="D53" s="10">
        <v>7.4127044951229664</v>
      </c>
      <c r="E53" s="10">
        <v>0.86997668746890566</v>
      </c>
    </row>
    <row r="54" spans="1:6">
      <c r="A54" s="8"/>
      <c r="B54" s="9">
        <v>15</v>
      </c>
      <c r="C54" s="9">
        <v>-2.96</v>
      </c>
      <c r="D54" s="10">
        <v>7.7812395792982851</v>
      </c>
      <c r="E54" s="10">
        <v>0.89104878716538438</v>
      </c>
    </row>
    <row r="55" spans="1:6">
      <c r="A55" s="8"/>
      <c r="B55" s="9">
        <v>15</v>
      </c>
      <c r="C55" s="9">
        <v>-2.68</v>
      </c>
      <c r="D55" s="10">
        <v>6.4085590207169778</v>
      </c>
      <c r="E55" s="10">
        <v>0.80676038837946973</v>
      </c>
    </row>
    <row r="56" spans="1:6">
      <c r="A56" s="8"/>
      <c r="B56" s="9">
        <v>15</v>
      </c>
      <c r="C56" s="9">
        <v>-3.11</v>
      </c>
      <c r="D56" s="10">
        <v>8.6338258920354143</v>
      </c>
      <c r="E56" s="10">
        <v>0.9362032865149813</v>
      </c>
    </row>
    <row r="57" spans="1:6">
      <c r="A57" s="8"/>
      <c r="B57" s="9">
        <v>15</v>
      </c>
      <c r="C57" s="9">
        <v>-2.34</v>
      </c>
      <c r="D57" s="10">
        <v>5.0630263758811198</v>
      </c>
      <c r="E57" s="10">
        <v>0.70441018985371595</v>
      </c>
    </row>
    <row r="58" spans="1:6">
      <c r="A58" s="8"/>
      <c r="B58" s="9">
        <v>28</v>
      </c>
      <c r="C58" s="9">
        <v>-2.46</v>
      </c>
      <c r="D58" s="10">
        <v>5.5021672725589736</v>
      </c>
      <c r="E58" s="10">
        <v>0.74053378933339364</v>
      </c>
    </row>
    <row r="59" spans="1:6">
      <c r="A59" s="8"/>
      <c r="B59" s="9">
        <v>28</v>
      </c>
      <c r="C59" s="9">
        <v>-3.2</v>
      </c>
      <c r="D59" s="10">
        <v>9.189586839976279</v>
      </c>
      <c r="E59" s="10">
        <v>0.96329598612473977</v>
      </c>
    </row>
    <row r="60" spans="1:6">
      <c r="A60" s="8"/>
      <c r="B60" s="9">
        <v>28</v>
      </c>
      <c r="C60" s="9">
        <v>-2.2200000000000002</v>
      </c>
      <c r="D60" s="10">
        <v>4.6589343458738233</v>
      </c>
      <c r="E60" s="10">
        <v>0.66828659037403826</v>
      </c>
    </row>
    <row r="61" spans="1:6">
      <c r="A61" s="8"/>
      <c r="B61" s="9">
        <v>28</v>
      </c>
      <c r="C61" s="9">
        <v>-2.64</v>
      </c>
      <c r="D61" s="10">
        <v>6.2333166372839983</v>
      </c>
      <c r="E61" s="10">
        <v>0.79471918855291035</v>
      </c>
    </row>
    <row r="62" spans="1:6">
      <c r="A62" s="8"/>
      <c r="B62" s="9">
        <v>28</v>
      </c>
      <c r="C62" s="9">
        <v>-1.86</v>
      </c>
      <c r="D62" s="10">
        <v>3.6300766212686435</v>
      </c>
      <c r="E62" s="10">
        <v>0.55991579193500507</v>
      </c>
    </row>
    <row r="63" spans="1:6">
      <c r="A63" s="8"/>
      <c r="B63" s="9">
        <v>28</v>
      </c>
      <c r="C63" s="9">
        <v>-1.8</v>
      </c>
      <c r="D63" s="10">
        <v>3.4822022531844965</v>
      </c>
      <c r="E63" s="10">
        <v>0.54185399219516617</v>
      </c>
    </row>
    <row r="64" spans="1:6">
      <c r="A64" s="8"/>
      <c r="B64" s="9">
        <v>28</v>
      </c>
      <c r="C64" s="9">
        <v>-2.4500000000000002</v>
      </c>
      <c r="D64" s="10">
        <v>5.4641610270175818</v>
      </c>
      <c r="E64" s="10">
        <v>0.73752348937675394</v>
      </c>
    </row>
    <row r="65" spans="1:6">
      <c r="A65" s="8"/>
      <c r="B65" s="9">
        <v>42</v>
      </c>
      <c r="C65" s="9">
        <v>-0.12</v>
      </c>
      <c r="D65" s="10">
        <v>1.086734862526058</v>
      </c>
      <c r="E65" s="10">
        <v>3.61235994796777E-2</v>
      </c>
    </row>
    <row r="66" spans="1:6">
      <c r="A66" s="8"/>
      <c r="B66" s="9">
        <v>48</v>
      </c>
      <c r="C66" s="9">
        <v>-0.2</v>
      </c>
      <c r="D66" s="10">
        <v>1.1486983549970351</v>
      </c>
      <c r="E66" s="10">
        <v>6.020599913279627E-2</v>
      </c>
    </row>
    <row r="67" spans="1:6">
      <c r="A67" s="8"/>
      <c r="B67" s="9">
        <v>240</v>
      </c>
      <c r="C67" s="9">
        <v>5.36</v>
      </c>
      <c r="D67" s="10">
        <v>2.4348893114390615E-2</v>
      </c>
      <c r="E67" s="10">
        <v>-1.6135207767589392</v>
      </c>
    </row>
    <row r="69" spans="1:6" ht="30">
      <c r="A69" s="13" t="s">
        <v>12</v>
      </c>
      <c r="B69" s="13">
        <v>2.5</v>
      </c>
      <c r="C69" s="13">
        <v>-1.85</v>
      </c>
      <c r="D69" s="13">
        <f t="shared" ref="D69:D91" si="0">1/2^C69</f>
        <v>3.6050018504433208</v>
      </c>
      <c r="E69" s="13">
        <f t="shared" ref="E69:E91" si="1">LOG10(D69)</f>
        <v>0.55690549197836514</v>
      </c>
      <c r="F69" s="21" t="s">
        <v>9</v>
      </c>
    </row>
    <row r="70" spans="1:6">
      <c r="A70" s="13"/>
      <c r="B70" s="13">
        <v>2.5</v>
      </c>
      <c r="C70" s="13">
        <v>-1.82</v>
      </c>
      <c r="D70" s="13">
        <f t="shared" si="0"/>
        <v>3.5308119851626198</v>
      </c>
      <c r="E70" s="13">
        <f t="shared" si="1"/>
        <v>0.5478745921084458</v>
      </c>
    </row>
    <row r="71" spans="1:6">
      <c r="A71" s="13"/>
      <c r="B71" s="13">
        <v>4.3499999999999996</v>
      </c>
      <c r="C71" s="13">
        <v>-1.35</v>
      </c>
      <c r="D71" s="13">
        <f t="shared" si="0"/>
        <v>2.5491212546385245</v>
      </c>
      <c r="E71" s="13">
        <f t="shared" si="1"/>
        <v>0.40639049414637463</v>
      </c>
    </row>
    <row r="72" spans="1:6">
      <c r="A72" s="13"/>
      <c r="B72" s="13">
        <v>5.25</v>
      </c>
      <c r="C72" s="13">
        <v>-0.69</v>
      </c>
      <c r="D72" s="13">
        <f t="shared" si="0"/>
        <v>1.6132835184442524</v>
      </c>
      <c r="E72" s="13">
        <f t="shared" si="1"/>
        <v>0.20771069700814698</v>
      </c>
    </row>
    <row r="73" spans="1:6">
      <c r="A73" s="13"/>
      <c r="B73" s="13">
        <v>7.4</v>
      </c>
      <c r="C73" s="13">
        <v>-1.91</v>
      </c>
      <c r="D73" s="13">
        <f t="shared" si="0"/>
        <v>3.7580909968560476</v>
      </c>
      <c r="E73" s="13">
        <f t="shared" si="1"/>
        <v>0.57496729171820415</v>
      </c>
    </row>
    <row r="74" spans="1:6">
      <c r="A74" s="13"/>
      <c r="B74" s="13">
        <v>7.4</v>
      </c>
      <c r="C74" s="13">
        <v>-2.59</v>
      </c>
      <c r="D74" s="13">
        <f t="shared" si="0"/>
        <v>6.0209869896442676</v>
      </c>
      <c r="E74" s="13">
        <f t="shared" si="1"/>
        <v>0.77966768876971115</v>
      </c>
    </row>
    <row r="75" spans="1:6">
      <c r="A75" s="13"/>
      <c r="B75" s="13">
        <v>7.7</v>
      </c>
      <c r="C75" s="13">
        <v>-2.82</v>
      </c>
      <c r="D75" s="13">
        <f t="shared" si="0"/>
        <v>7.0616239703252379</v>
      </c>
      <c r="E75" s="13">
        <f t="shared" si="1"/>
        <v>0.84890458777242694</v>
      </c>
    </row>
    <row r="76" spans="1:6">
      <c r="A76" s="13"/>
      <c r="B76" s="13">
        <v>8.8000000000000007</v>
      </c>
      <c r="C76" s="13">
        <v>-4.08</v>
      </c>
      <c r="D76" s="13">
        <f t="shared" si="0"/>
        <v>16.912288648982084</v>
      </c>
      <c r="E76" s="13">
        <f t="shared" si="1"/>
        <v>1.2282023823090433</v>
      </c>
    </row>
    <row r="77" spans="1:6">
      <c r="A77" s="13"/>
      <c r="B77" s="13">
        <v>8.8000000000000007</v>
      </c>
      <c r="C77" s="13">
        <v>-1.5</v>
      </c>
      <c r="D77" s="13">
        <f t="shared" si="0"/>
        <v>2.8284271247461898</v>
      </c>
      <c r="E77" s="13">
        <f t="shared" si="1"/>
        <v>0.45154499349597177</v>
      </c>
    </row>
    <row r="78" spans="1:6">
      <c r="A78" s="13"/>
      <c r="B78" s="13">
        <v>10.3</v>
      </c>
      <c r="C78" s="13">
        <v>-1.5</v>
      </c>
      <c r="D78" s="13">
        <f t="shared" si="0"/>
        <v>2.8284271247461898</v>
      </c>
      <c r="E78" s="13">
        <f t="shared" si="1"/>
        <v>0.45154499349597177</v>
      </c>
    </row>
    <row r="79" spans="1:6">
      <c r="A79" s="13"/>
      <c r="B79" s="13">
        <v>10.3</v>
      </c>
      <c r="C79" s="13">
        <v>-1.5</v>
      </c>
      <c r="D79" s="13">
        <f t="shared" si="0"/>
        <v>2.8284271247461898</v>
      </c>
      <c r="E79" s="13">
        <f t="shared" si="1"/>
        <v>0.45154499349597177</v>
      </c>
    </row>
    <row r="80" spans="1:6">
      <c r="A80" s="13"/>
      <c r="B80" s="13">
        <v>10.3</v>
      </c>
      <c r="C80" s="13">
        <v>-2.11</v>
      </c>
      <c r="D80" s="13">
        <f t="shared" si="0"/>
        <v>4.316912946017708</v>
      </c>
      <c r="E80" s="13">
        <f t="shared" si="1"/>
        <v>0.63517329085100027</v>
      </c>
    </row>
    <row r="81" spans="1:6">
      <c r="A81" s="13"/>
      <c r="B81" s="13">
        <v>10.3</v>
      </c>
      <c r="C81" s="13">
        <v>-1.07</v>
      </c>
      <c r="D81" s="13">
        <f t="shared" si="0"/>
        <v>2.0994333672461347</v>
      </c>
      <c r="E81" s="13">
        <f t="shared" si="1"/>
        <v>0.32210209536045992</v>
      </c>
    </row>
    <row r="82" spans="1:6">
      <c r="A82" s="13"/>
      <c r="B82" s="13">
        <v>15.7</v>
      </c>
      <c r="C82" s="13">
        <v>-0.41</v>
      </c>
      <c r="D82" s="13">
        <f t="shared" si="0"/>
        <v>1.3286858140965114</v>
      </c>
      <c r="E82" s="13">
        <f t="shared" si="1"/>
        <v>0.12342229822223225</v>
      </c>
    </row>
    <row r="83" spans="1:6">
      <c r="A83" s="13"/>
      <c r="B83" s="13">
        <v>17.5</v>
      </c>
      <c r="C83" s="13">
        <v>-3.63</v>
      </c>
      <c r="D83" s="13">
        <f t="shared" si="0"/>
        <v>12.380519948339117</v>
      </c>
      <c r="E83" s="13">
        <f t="shared" si="1"/>
        <v>1.0927388842602517</v>
      </c>
    </row>
    <row r="84" spans="1:6">
      <c r="A84" s="13"/>
      <c r="B84" s="13">
        <v>21</v>
      </c>
      <c r="C84" s="13">
        <v>0.23</v>
      </c>
      <c r="D84" s="13">
        <f t="shared" si="0"/>
        <v>0.8526348917679567</v>
      </c>
      <c r="E84" s="13">
        <f t="shared" si="1"/>
        <v>-6.9236899002715679E-2</v>
      </c>
    </row>
    <row r="85" spans="1:6">
      <c r="A85" s="13"/>
      <c r="B85" s="13">
        <v>27.5</v>
      </c>
      <c r="C85" s="13">
        <v>-1.65</v>
      </c>
      <c r="D85" s="13">
        <f t="shared" si="0"/>
        <v>3.1383363915870026</v>
      </c>
      <c r="E85" s="13">
        <f t="shared" si="1"/>
        <v>0.49669949284556891</v>
      </c>
    </row>
    <row r="86" spans="1:6">
      <c r="A86" s="13"/>
      <c r="B86" s="13">
        <v>106</v>
      </c>
      <c r="C86" s="13">
        <v>1.61</v>
      </c>
      <c r="D86" s="13">
        <f t="shared" si="0"/>
        <v>0.32759835096459083</v>
      </c>
      <c r="E86" s="13">
        <f t="shared" si="1"/>
        <v>-0.4846582930190097</v>
      </c>
    </row>
    <row r="87" spans="1:6">
      <c r="A87" s="13"/>
      <c r="B87" s="13">
        <v>106</v>
      </c>
      <c r="C87" s="13">
        <v>1.25</v>
      </c>
      <c r="D87" s="13">
        <f t="shared" si="0"/>
        <v>0.42044820762685731</v>
      </c>
      <c r="E87" s="13">
        <f t="shared" si="1"/>
        <v>-0.37628749457997646</v>
      </c>
    </row>
    <row r="88" spans="1:6">
      <c r="A88" s="13"/>
      <c r="B88" s="13">
        <v>106</v>
      </c>
      <c r="C88" s="13">
        <v>1.49</v>
      </c>
      <c r="D88" s="13">
        <f t="shared" si="0"/>
        <v>0.35601254889926798</v>
      </c>
      <c r="E88" s="13">
        <f t="shared" si="1"/>
        <v>-0.44853469353933195</v>
      </c>
    </row>
    <row r="89" spans="1:6">
      <c r="A89" s="13"/>
      <c r="B89" s="13">
        <v>112</v>
      </c>
      <c r="C89" s="13">
        <v>1.5</v>
      </c>
      <c r="D89" s="13">
        <f t="shared" si="0"/>
        <v>0.35355339059327379</v>
      </c>
      <c r="E89" s="13">
        <f t="shared" si="1"/>
        <v>-0.45154499349597177</v>
      </c>
    </row>
    <row r="90" spans="1:6">
      <c r="A90" s="13"/>
      <c r="B90" s="13">
        <v>810</v>
      </c>
      <c r="C90" s="13">
        <v>6.4</v>
      </c>
      <c r="D90" s="13">
        <f t="shared" si="0"/>
        <v>1.1841535675862489E-2</v>
      </c>
      <c r="E90" s="13">
        <f t="shared" si="1"/>
        <v>-1.9265919722494795</v>
      </c>
    </row>
    <row r="91" spans="1:6">
      <c r="A91" s="13"/>
      <c r="B91" s="13">
        <v>1125</v>
      </c>
      <c r="C91" s="13">
        <v>6.5</v>
      </c>
      <c r="D91" s="13">
        <f t="shared" si="0"/>
        <v>1.1048543456039808E-2</v>
      </c>
      <c r="E91" s="13">
        <f t="shared" si="1"/>
        <v>-1.9566949718158777</v>
      </c>
    </row>
    <row r="93" spans="1:6">
      <c r="A93" s="12" t="s">
        <v>11</v>
      </c>
      <c r="B93" s="12">
        <v>3.5</v>
      </c>
      <c r="C93" s="12"/>
      <c r="D93" s="12">
        <v>15</v>
      </c>
      <c r="E93" s="12">
        <f>LOG10(D93)</f>
        <v>1.1760912590556813</v>
      </c>
      <c r="F93" s="21" t="s">
        <v>10</v>
      </c>
    </row>
    <row r="94" spans="1:6">
      <c r="A94" s="12"/>
      <c r="B94" s="12">
        <v>14</v>
      </c>
      <c r="C94" s="12"/>
      <c r="D94" s="12">
        <v>7</v>
      </c>
      <c r="E94" s="12">
        <f t="shared" ref="E94:E100" si="2">LOG10(D94)</f>
        <v>0.84509804001425681</v>
      </c>
    </row>
    <row r="95" spans="1:6">
      <c r="A95" s="12"/>
      <c r="B95" s="12">
        <v>32</v>
      </c>
      <c r="C95" s="12"/>
      <c r="D95" s="12">
        <v>2.2000000000000002</v>
      </c>
      <c r="E95" s="12">
        <f t="shared" si="2"/>
        <v>0.34242268082220628</v>
      </c>
    </row>
    <row r="96" spans="1:6">
      <c r="A96" s="12"/>
      <c r="B96" s="12">
        <v>49</v>
      </c>
      <c r="C96" s="12"/>
      <c r="D96" s="12">
        <v>1.1000000000000001</v>
      </c>
      <c r="E96" s="12">
        <f t="shared" si="2"/>
        <v>4.1392685158225077E-2</v>
      </c>
    </row>
    <row r="97" spans="1:6">
      <c r="A97" s="12"/>
      <c r="B97" s="12">
        <v>68</v>
      </c>
      <c r="C97" s="12"/>
      <c r="D97" s="12">
        <v>0.22</v>
      </c>
      <c r="E97" s="12">
        <f t="shared" si="2"/>
        <v>-0.65757731917779372</v>
      </c>
    </row>
    <row r="98" spans="1:6">
      <c r="A98" s="12"/>
      <c r="B98" s="12">
        <v>283</v>
      </c>
      <c r="C98" s="12"/>
      <c r="D98" s="12">
        <v>7.0000000000000007E-2</v>
      </c>
      <c r="E98" s="12">
        <f t="shared" si="2"/>
        <v>-1.1549019599857431</v>
      </c>
    </row>
    <row r="99" spans="1:6">
      <c r="A99" s="12"/>
      <c r="B99" s="12">
        <v>820</v>
      </c>
      <c r="C99" s="12"/>
      <c r="D99" s="12">
        <v>0.03</v>
      </c>
      <c r="E99" s="12">
        <f t="shared" si="2"/>
        <v>-1.5228787452803376</v>
      </c>
    </row>
    <row r="100" spans="1:6">
      <c r="A100" s="12"/>
      <c r="B100" s="12">
        <v>3800</v>
      </c>
      <c r="C100" s="12"/>
      <c r="D100" s="12">
        <v>6.0000000000000001E-3</v>
      </c>
      <c r="E100" s="12">
        <f t="shared" si="2"/>
        <v>-2.2218487496163561</v>
      </c>
    </row>
    <row r="103" spans="1:6" ht="30">
      <c r="A103" s="14" t="s">
        <v>22</v>
      </c>
      <c r="B103" s="14">
        <v>1.8</v>
      </c>
      <c r="C103" s="14">
        <v>-5</v>
      </c>
      <c r="D103" s="14">
        <f t="shared" ref="D103:D119" si="3">1/(2^B103)</f>
        <v>0.28717458874925877</v>
      </c>
      <c r="E103" s="14">
        <f t="shared" ref="E103:E119" si="4">LOG10(D103)</f>
        <v>-0.54185399219516617</v>
      </c>
      <c r="F103" s="22" t="s">
        <v>8</v>
      </c>
    </row>
    <row r="104" spans="1:6">
      <c r="A104" s="14"/>
      <c r="B104" s="14">
        <v>3.7</v>
      </c>
      <c r="C104" s="14">
        <v>-2.5</v>
      </c>
      <c r="D104" s="14">
        <f t="shared" si="3"/>
        <v>7.6946525834057269E-2</v>
      </c>
      <c r="E104" s="14">
        <f t="shared" si="4"/>
        <v>-1.1138109839567305</v>
      </c>
    </row>
    <row r="105" spans="1:6">
      <c r="A105" s="14"/>
      <c r="B105" s="14">
        <v>5</v>
      </c>
      <c r="C105" s="14">
        <v>-3</v>
      </c>
      <c r="D105" s="14">
        <f t="shared" si="3"/>
        <v>3.125E-2</v>
      </c>
      <c r="E105" s="14">
        <f t="shared" si="4"/>
        <v>-1.505149978319906</v>
      </c>
    </row>
    <row r="106" spans="1:6">
      <c r="A106" s="14"/>
      <c r="B106" s="14">
        <v>5.0999999999999996</v>
      </c>
      <c r="C106" s="14">
        <v>-2.4</v>
      </c>
      <c r="D106" s="14">
        <f t="shared" si="3"/>
        <v>2.9157280985525245E-2</v>
      </c>
      <c r="E106" s="14">
        <f t="shared" si="4"/>
        <v>-1.535252977886304</v>
      </c>
    </row>
    <row r="107" spans="1:6">
      <c r="A107" s="14"/>
      <c r="B107" s="14">
        <v>5.4</v>
      </c>
      <c r="C107" s="14">
        <v>-1.9</v>
      </c>
      <c r="D107" s="14">
        <f t="shared" si="3"/>
        <v>2.3683071351724972E-2</v>
      </c>
      <c r="E107" s="14">
        <f t="shared" si="4"/>
        <v>-1.6255619765854985</v>
      </c>
    </row>
    <row r="108" spans="1:6">
      <c r="A108" s="14"/>
      <c r="B108" s="14">
        <v>5.5</v>
      </c>
      <c r="C108" s="14">
        <v>-2</v>
      </c>
      <c r="D108" s="14">
        <f t="shared" si="3"/>
        <v>2.2097086912079608E-2</v>
      </c>
      <c r="E108" s="14">
        <f t="shared" si="4"/>
        <v>-1.6556649761518967</v>
      </c>
    </row>
    <row r="109" spans="1:6">
      <c r="A109" s="14"/>
      <c r="B109" s="14">
        <v>7.1</v>
      </c>
      <c r="C109" s="14">
        <v>-1</v>
      </c>
      <c r="D109" s="14">
        <f t="shared" si="3"/>
        <v>7.2893202463813096E-3</v>
      </c>
      <c r="E109" s="14">
        <f t="shared" si="4"/>
        <v>-2.1373129692142663</v>
      </c>
    </row>
    <row r="110" spans="1:6">
      <c r="A110" s="14"/>
      <c r="B110" s="14">
        <v>7.9</v>
      </c>
      <c r="C110" s="14">
        <v>-1.2</v>
      </c>
      <c r="D110" s="14">
        <f t="shared" si="3"/>
        <v>4.1866150880323959E-3</v>
      </c>
      <c r="E110" s="14">
        <f t="shared" si="4"/>
        <v>-2.3781369657454512</v>
      </c>
    </row>
    <row r="111" spans="1:6">
      <c r="A111" s="14"/>
      <c r="B111" s="14">
        <v>9</v>
      </c>
      <c r="C111" s="14">
        <v>-2.5</v>
      </c>
      <c r="D111" s="14">
        <f t="shared" si="3"/>
        <v>1.953125E-3</v>
      </c>
      <c r="E111" s="14">
        <f t="shared" si="4"/>
        <v>-2.7092699609758308</v>
      </c>
    </row>
    <row r="112" spans="1:6">
      <c r="A112" s="14"/>
      <c r="B112" s="14">
        <v>9.1</v>
      </c>
      <c r="C112" s="14">
        <v>-2.2999999999999998</v>
      </c>
      <c r="D112" s="14">
        <f t="shared" si="3"/>
        <v>1.822330061595327E-3</v>
      </c>
      <c r="E112" s="14">
        <f t="shared" si="4"/>
        <v>-2.7393729605422288</v>
      </c>
    </row>
    <row r="113" spans="1:6">
      <c r="A113" s="14"/>
      <c r="B113" s="14">
        <v>9.8000000000000007</v>
      </c>
      <c r="C113" s="14">
        <v>-1</v>
      </c>
      <c r="D113" s="14">
        <f t="shared" si="3"/>
        <v>1.1217757373017921E-3</v>
      </c>
      <c r="E113" s="14">
        <f t="shared" si="4"/>
        <v>-2.9500939575070158</v>
      </c>
    </row>
    <row r="114" spans="1:6">
      <c r="A114" s="14"/>
      <c r="B114" s="14">
        <v>10.5</v>
      </c>
      <c r="C114" s="14">
        <v>-0.8</v>
      </c>
      <c r="D114" s="14">
        <f t="shared" si="3"/>
        <v>6.9053396600248776E-4</v>
      </c>
      <c r="E114" s="14">
        <f t="shared" si="4"/>
        <v>-3.1608149544718027</v>
      </c>
    </row>
    <row r="115" spans="1:6">
      <c r="A115" s="14"/>
      <c r="B115" s="14">
        <v>11.6</v>
      </c>
      <c r="C115" s="14">
        <v>-1</v>
      </c>
      <c r="D115" s="14">
        <f t="shared" si="3"/>
        <v>3.2214548602853889E-4</v>
      </c>
      <c r="E115" s="14">
        <f t="shared" si="4"/>
        <v>-3.4919479497021815</v>
      </c>
    </row>
    <row r="116" spans="1:6">
      <c r="A116" s="14"/>
      <c r="B116" s="14">
        <v>13.8</v>
      </c>
      <c r="C116" s="14">
        <v>-1.2</v>
      </c>
      <c r="D116" s="14">
        <f t="shared" si="3"/>
        <v>7.0110983581362033E-5</v>
      </c>
      <c r="E116" s="14">
        <f t="shared" si="4"/>
        <v>-4.1542139401629399</v>
      </c>
    </row>
    <row r="117" spans="1:6">
      <c r="A117" s="14"/>
      <c r="B117" s="14">
        <v>14.9</v>
      </c>
      <c r="C117" s="14">
        <v>0</v>
      </c>
      <c r="D117" s="14">
        <f t="shared" si="3"/>
        <v>3.2707930375253073E-5</v>
      </c>
      <c r="E117" s="14">
        <f t="shared" si="4"/>
        <v>-4.48534693539332</v>
      </c>
    </row>
    <row r="118" spans="1:6">
      <c r="A118" s="14"/>
      <c r="B118" s="14">
        <v>16.399999999999999</v>
      </c>
      <c r="C118" s="14">
        <v>0</v>
      </c>
      <c r="D118" s="14">
        <f t="shared" si="3"/>
        <v>1.1563999683459483E-5</v>
      </c>
      <c r="E118" s="14">
        <f t="shared" si="4"/>
        <v>-4.936891928889291</v>
      </c>
    </row>
    <row r="119" spans="1:6">
      <c r="A119" s="14"/>
      <c r="B119" s="14">
        <v>20.3</v>
      </c>
      <c r="C119" s="14">
        <v>0.2</v>
      </c>
      <c r="D119" s="14">
        <f t="shared" si="3"/>
        <v>7.7462424884437066E-7</v>
      </c>
      <c r="E119" s="14">
        <f t="shared" si="4"/>
        <v>-6.1109089119788189</v>
      </c>
    </row>
    <row r="121" spans="1:6" ht="45">
      <c r="A121" s="11" t="s">
        <v>21</v>
      </c>
      <c r="B121" s="11">
        <v>10</v>
      </c>
      <c r="C121" s="11">
        <v>-2.2999999999999998</v>
      </c>
      <c r="D121" s="11">
        <v>4.9245776533796644</v>
      </c>
      <c r="E121" s="11">
        <v>0.69236899002715668</v>
      </c>
      <c r="F121" s="23" t="s">
        <v>15</v>
      </c>
    </row>
    <row r="122" spans="1:6">
      <c r="A122" s="11"/>
      <c r="B122" s="11">
        <v>15</v>
      </c>
      <c r="C122" s="11">
        <v>-2.1</v>
      </c>
      <c r="D122" s="11">
        <v>4.2870938501451725</v>
      </c>
      <c r="E122" s="11">
        <v>0.63216299089436045</v>
      </c>
    </row>
    <row r="123" spans="1:6">
      <c r="A123" s="11"/>
      <c r="B123" s="11">
        <v>20</v>
      </c>
      <c r="C123" s="11">
        <v>-1.2</v>
      </c>
      <c r="D123" s="11">
        <v>2.2973967099940702</v>
      </c>
      <c r="E123" s="11">
        <v>0.36123599479677748</v>
      </c>
    </row>
    <row r="124" spans="1:6">
      <c r="A124" s="11"/>
      <c r="B124" s="11">
        <v>25</v>
      </c>
      <c r="C124" s="11">
        <v>-0.5</v>
      </c>
      <c r="D124" s="11">
        <v>1.4142135623730951</v>
      </c>
      <c r="E124" s="11">
        <v>0.15051499783199063</v>
      </c>
    </row>
    <row r="125" spans="1:6">
      <c r="A125" s="11"/>
      <c r="B125" s="11">
        <v>30</v>
      </c>
      <c r="C125" s="11">
        <v>-0.3</v>
      </c>
      <c r="D125" s="11">
        <v>1.2311444133449163</v>
      </c>
      <c r="E125" s="11">
        <v>9.0308998699194371E-2</v>
      </c>
    </row>
    <row r="127" spans="1:6" ht="45">
      <c r="A127" s="15" t="s">
        <v>20</v>
      </c>
      <c r="B127" s="15">
        <v>17</v>
      </c>
      <c r="C127" s="15">
        <v>-0.25</v>
      </c>
      <c r="D127" s="16">
        <v>1.189207115002721</v>
      </c>
      <c r="E127" s="16">
        <v>7.5257498915995286E-2</v>
      </c>
      <c r="F127" s="40" t="s">
        <v>34</v>
      </c>
    </row>
    <row r="128" spans="1:6">
      <c r="A128" s="15"/>
      <c r="B128" s="15">
        <v>24</v>
      </c>
      <c r="C128" s="15">
        <v>0.5</v>
      </c>
      <c r="D128" s="16">
        <v>0.70710678118654746</v>
      </c>
      <c r="E128" s="16">
        <v>-0.15051499783199063</v>
      </c>
    </row>
    <row r="129" spans="1:5">
      <c r="A129" s="15"/>
      <c r="B129" s="15">
        <v>25</v>
      </c>
      <c r="C129" s="15">
        <v>0.6</v>
      </c>
      <c r="D129" s="16">
        <v>0.65975395538644721</v>
      </c>
      <c r="E129" s="16">
        <v>-0.18061799739838866</v>
      </c>
    </row>
    <row r="130" spans="1:5">
      <c r="A130" s="15"/>
      <c r="B130" s="15">
        <v>26</v>
      </c>
      <c r="C130" s="15">
        <v>0.85</v>
      </c>
      <c r="D130" s="16">
        <v>0.55478473603392253</v>
      </c>
      <c r="E130" s="16">
        <v>-0.255875496314384</v>
      </c>
    </row>
    <row r="131" spans="1:5">
      <c r="A131" s="15"/>
      <c r="B131" s="15">
        <v>28</v>
      </c>
      <c r="C131" s="15">
        <v>-0.9</v>
      </c>
      <c r="D131" s="16">
        <v>1.8660659830736148</v>
      </c>
      <c r="E131" s="16">
        <v>0.27092699609758308</v>
      </c>
    </row>
    <row r="132" spans="1:5">
      <c r="A132" s="15"/>
      <c r="B132" s="15">
        <v>32</v>
      </c>
      <c r="C132" s="15">
        <v>0.9</v>
      </c>
      <c r="D132" s="16">
        <v>0.53588673126814657</v>
      </c>
      <c r="E132" s="16">
        <v>-0.27092699609758308</v>
      </c>
    </row>
    <row r="133" spans="1:5">
      <c r="A133" s="15"/>
      <c r="B133" s="15">
        <v>33</v>
      </c>
      <c r="C133" s="15">
        <v>0.9</v>
      </c>
      <c r="D133" s="16">
        <v>0.53588673126814657</v>
      </c>
      <c r="E133" s="16">
        <v>-0.27092699609758308</v>
      </c>
    </row>
    <row r="134" spans="1:5">
      <c r="A134" s="15"/>
      <c r="B134" s="15">
        <v>34</v>
      </c>
      <c r="C134" s="15">
        <v>0.15</v>
      </c>
      <c r="D134" s="16">
        <v>0.90125046261083019</v>
      </c>
      <c r="E134" s="16">
        <v>-4.5154499349597206E-2</v>
      </c>
    </row>
    <row r="135" spans="1:5">
      <c r="A135" s="15"/>
      <c r="B135" s="15">
        <v>35</v>
      </c>
      <c r="C135" s="15">
        <v>0.9</v>
      </c>
      <c r="D135" s="16">
        <v>0.53588673126814657</v>
      </c>
      <c r="E135" s="16">
        <v>-0.27092699609758308</v>
      </c>
    </row>
    <row r="136" spans="1:5">
      <c r="A136" s="15"/>
      <c r="B136" s="15">
        <v>37</v>
      </c>
      <c r="C136" s="15">
        <v>0.3</v>
      </c>
      <c r="D136" s="16">
        <v>0.81225239635623547</v>
      </c>
      <c r="E136" s="16">
        <v>-9.0308998699194384E-2</v>
      </c>
    </row>
    <row r="137" spans="1:5">
      <c r="A137" s="15"/>
      <c r="B137" s="15">
        <v>37</v>
      </c>
      <c r="C137" s="15">
        <v>0.8</v>
      </c>
      <c r="D137" s="16">
        <v>0.57434917749851755</v>
      </c>
      <c r="E137" s="16">
        <v>-0.24082399653118491</v>
      </c>
    </row>
    <row r="138" spans="1:5">
      <c r="A138" s="15"/>
      <c r="B138" s="15">
        <v>43</v>
      </c>
      <c r="C138" s="15">
        <v>1.2</v>
      </c>
      <c r="D138" s="16">
        <v>0.43527528164806206</v>
      </c>
      <c r="E138" s="16">
        <v>-0.36123599479677743</v>
      </c>
    </row>
    <row r="139" spans="1:5">
      <c r="A139" s="15"/>
      <c r="B139" s="15">
        <v>46</v>
      </c>
      <c r="C139" s="15">
        <v>1.1000000000000001</v>
      </c>
      <c r="D139" s="16">
        <v>0.46651649576840371</v>
      </c>
      <c r="E139" s="16">
        <v>-0.33113299523037931</v>
      </c>
    </row>
    <row r="140" spans="1:5">
      <c r="A140" s="15"/>
      <c r="B140" s="15">
        <v>47</v>
      </c>
      <c r="C140" s="15">
        <v>1.1000000000000001</v>
      </c>
      <c r="D140" s="16">
        <v>0.46651649576840371</v>
      </c>
      <c r="E140" s="16">
        <v>-0.33113299523037931</v>
      </c>
    </row>
    <row r="141" spans="1:5">
      <c r="A141" s="15"/>
      <c r="B141" s="15">
        <v>53</v>
      </c>
      <c r="C141" s="15">
        <v>1.68</v>
      </c>
      <c r="D141" s="16">
        <v>0.31208263722540303</v>
      </c>
      <c r="E141" s="16">
        <v>-0.50573039271548836</v>
      </c>
    </row>
    <row r="142" spans="1:5">
      <c r="A142" s="15"/>
      <c r="B142" s="15">
        <v>55</v>
      </c>
      <c r="C142" s="15">
        <v>1.45</v>
      </c>
      <c r="D142" s="16">
        <v>0.36602142398640636</v>
      </c>
      <c r="E142" s="16">
        <v>-0.43649349371277274</v>
      </c>
    </row>
    <row r="143" spans="1:5">
      <c r="A143" s="15"/>
      <c r="B143" s="15">
        <v>63</v>
      </c>
      <c r="C143" s="15">
        <v>1.7</v>
      </c>
      <c r="D143" s="16">
        <v>0.30778610333622908</v>
      </c>
      <c r="E143" s="16">
        <v>-0.511750992628768</v>
      </c>
    </row>
    <row r="144" spans="1:5">
      <c r="A144" s="15"/>
      <c r="B144" s="15">
        <v>95</v>
      </c>
      <c r="C144" s="15">
        <v>1.5</v>
      </c>
      <c r="D144" s="16">
        <v>0.35355339059327379</v>
      </c>
      <c r="E144" s="16">
        <v>-0.45154499349597177</v>
      </c>
    </row>
    <row r="145" spans="1:6">
      <c r="A145" s="15"/>
      <c r="B145" s="15">
        <v>95</v>
      </c>
      <c r="C145" s="15">
        <v>1.8</v>
      </c>
      <c r="D145" s="16">
        <v>0.28717458874925877</v>
      </c>
      <c r="E145" s="16">
        <v>-0.54185399219516617</v>
      </c>
    </row>
    <row r="146" spans="1:6">
      <c r="A146" s="15"/>
      <c r="B146" s="15">
        <v>96</v>
      </c>
      <c r="C146" s="15">
        <v>1.7</v>
      </c>
      <c r="D146" s="16">
        <v>0.30778610333622908</v>
      </c>
      <c r="E146" s="16">
        <v>-0.511750992628768</v>
      </c>
    </row>
    <row r="147" spans="1:6">
      <c r="A147" s="15"/>
      <c r="B147" s="15">
        <v>97</v>
      </c>
      <c r="C147" s="15">
        <v>1.7</v>
      </c>
      <c r="D147" s="16">
        <v>0.30778610333622908</v>
      </c>
      <c r="E147" s="16">
        <v>-0.511750992628768</v>
      </c>
    </row>
    <row r="148" spans="1:6">
      <c r="A148" s="15"/>
      <c r="B148" s="15">
        <v>98</v>
      </c>
      <c r="C148" s="15">
        <v>2</v>
      </c>
      <c r="D148" s="16">
        <v>0.25</v>
      </c>
      <c r="E148" s="16">
        <v>-0.6020599913279624</v>
      </c>
    </row>
    <row r="149" spans="1:6">
      <c r="A149" s="15"/>
      <c r="B149" s="15">
        <v>99</v>
      </c>
      <c r="C149" s="15">
        <v>1.7</v>
      </c>
      <c r="D149" s="16">
        <v>0.30778610333622908</v>
      </c>
      <c r="E149" s="16">
        <v>-0.511750992628768</v>
      </c>
    </row>
    <row r="150" spans="1:6">
      <c r="A150" s="15"/>
      <c r="B150" s="15">
        <v>100</v>
      </c>
      <c r="C150" s="15">
        <v>2.52</v>
      </c>
      <c r="D150" s="16">
        <v>0.1743429582938007</v>
      </c>
      <c r="E150" s="16">
        <v>-0.75859558907323255</v>
      </c>
    </row>
    <row r="151" spans="1:6">
      <c r="A151" s="15"/>
      <c r="B151" s="15">
        <v>107</v>
      </c>
      <c r="C151" s="15">
        <v>2.1</v>
      </c>
      <c r="D151" s="16">
        <v>0.23325824788420185</v>
      </c>
      <c r="E151" s="16">
        <v>-0.63216299089436057</v>
      </c>
    </row>
    <row r="152" spans="1:6">
      <c r="A152" s="15"/>
      <c r="B152" s="15">
        <v>110</v>
      </c>
      <c r="C152" s="15">
        <v>2.5</v>
      </c>
      <c r="D152" s="16">
        <v>0.17677669529663687</v>
      </c>
      <c r="E152" s="16">
        <v>-0.75257498915995302</v>
      </c>
    </row>
    <row r="153" spans="1:6">
      <c r="A153" s="15"/>
      <c r="B153" s="15">
        <v>111</v>
      </c>
      <c r="C153" s="15">
        <v>1.85</v>
      </c>
      <c r="D153" s="16">
        <v>0.27739236801696127</v>
      </c>
      <c r="E153" s="16">
        <v>-0.55690549197836514</v>
      </c>
    </row>
    <row r="154" spans="1:6">
      <c r="A154" s="15"/>
      <c r="B154" s="15">
        <v>115</v>
      </c>
      <c r="C154" s="15">
        <v>2.7</v>
      </c>
      <c r="D154" s="16">
        <v>0.15389305166811451</v>
      </c>
      <c r="E154" s="16">
        <v>-0.81278098829274925</v>
      </c>
    </row>
    <row r="156" spans="1:6" ht="45">
      <c r="A156" s="11" t="s">
        <v>19</v>
      </c>
      <c r="B156" s="11">
        <v>166.17310000000001</v>
      </c>
      <c r="C156" s="11">
        <v>2.2282000000000002</v>
      </c>
      <c r="D156" s="11">
        <f t="shared" ref="D156:D181" si="5">1/2^C156</f>
        <v>0.2134248395817408</v>
      </c>
      <c r="E156" s="11">
        <f t="shared" ref="E156:E181" si="6">LOG10(D156)</f>
        <v>-0.67075503633848288</v>
      </c>
      <c r="F156" s="21" t="s">
        <v>17</v>
      </c>
    </row>
    <row r="157" spans="1:6">
      <c r="A157" s="11"/>
      <c r="B157" s="11">
        <v>118.6795</v>
      </c>
      <c r="C157" s="11">
        <v>1.83</v>
      </c>
      <c r="D157" s="11">
        <f t="shared" si="5"/>
        <v>0.2812646211722023</v>
      </c>
      <c r="E157" s="11">
        <f t="shared" si="6"/>
        <v>-0.55088489206508562</v>
      </c>
    </row>
    <row r="158" spans="1:6">
      <c r="A158" s="11"/>
      <c r="B158" s="11">
        <v>130.16900000000001</v>
      </c>
      <c r="C158" s="11">
        <v>1.8113999999999999</v>
      </c>
      <c r="D158" s="11">
        <f t="shared" si="5"/>
        <v>0.28491431220043678</v>
      </c>
      <c r="E158" s="11">
        <f t="shared" si="6"/>
        <v>-0.54528573414573545</v>
      </c>
    </row>
    <row r="159" spans="1:6">
      <c r="A159" s="11"/>
      <c r="B159" s="11">
        <v>209.36510000000001</v>
      </c>
      <c r="C159" s="11">
        <v>4.5271999999999997</v>
      </c>
      <c r="D159" s="11">
        <f t="shared" si="5"/>
        <v>4.3368759865759901E-2</v>
      </c>
      <c r="E159" s="11">
        <f t="shared" si="6"/>
        <v>-1.3628229963699756</v>
      </c>
    </row>
    <row r="160" spans="1:6">
      <c r="A160" s="11"/>
      <c r="B160" s="11">
        <v>268.88729999999998</v>
      </c>
      <c r="C160" s="11">
        <v>4.6460999999999997</v>
      </c>
      <c r="D160" s="11">
        <f t="shared" si="5"/>
        <v>3.993783672425958E-2</v>
      </c>
      <c r="E160" s="11">
        <f t="shared" si="6"/>
        <v>-1.3986154628544227</v>
      </c>
    </row>
    <row r="161" spans="1:5">
      <c r="A161" s="11"/>
      <c r="B161" s="11">
        <v>271.96870000000001</v>
      </c>
      <c r="C161" s="11">
        <v>5.4375999999999998</v>
      </c>
      <c r="D161" s="11">
        <f t="shared" si="5"/>
        <v>2.3073809120300343E-2</v>
      </c>
      <c r="E161" s="11">
        <f t="shared" si="6"/>
        <v>-1.636880704422464</v>
      </c>
    </row>
    <row r="162" spans="1:5">
      <c r="A162" s="11"/>
      <c r="B162" s="11">
        <v>354.99160000000001</v>
      </c>
      <c r="C162" s="11">
        <v>5.5288000000000004</v>
      </c>
      <c r="D162" s="11">
        <f t="shared" si="5"/>
        <v>2.1660344516508098E-2</v>
      </c>
      <c r="E162" s="11">
        <f t="shared" si="6"/>
        <v>-1.6643346400270194</v>
      </c>
    </row>
    <row r="163" spans="1:5">
      <c r="A163" s="11"/>
      <c r="B163" s="11">
        <v>372.7688</v>
      </c>
      <c r="C163" s="11">
        <v>5.1822999999999997</v>
      </c>
      <c r="D163" s="11">
        <f t="shared" si="5"/>
        <v>2.7540527447435587E-2</v>
      </c>
      <c r="E163" s="11">
        <f t="shared" si="6"/>
        <v>-1.5600277465294494</v>
      </c>
    </row>
    <row r="164" spans="1:5">
      <c r="A164" s="11"/>
      <c r="B164" s="11">
        <v>346.15280000000001</v>
      </c>
      <c r="C164" s="11">
        <v>4.9397000000000002</v>
      </c>
      <c r="D164" s="11">
        <f t="shared" si="5"/>
        <v>3.258382993881509E-2</v>
      </c>
      <c r="E164" s="11">
        <f t="shared" si="6"/>
        <v>-1.4869978695813679</v>
      </c>
    </row>
    <row r="165" spans="1:5">
      <c r="A165" s="11"/>
      <c r="B165" s="11">
        <v>435.39519999999999</v>
      </c>
      <c r="C165" s="11">
        <v>5.7451999999999996</v>
      </c>
      <c r="D165" s="11">
        <f t="shared" si="5"/>
        <v>1.8643286297451229E-2</v>
      </c>
      <c r="E165" s="11">
        <f t="shared" si="6"/>
        <v>-1.7294775310887047</v>
      </c>
    </row>
    <row r="166" spans="1:5">
      <c r="A166" s="11"/>
      <c r="B166" s="11">
        <v>405.20699999999999</v>
      </c>
      <c r="C166" s="11">
        <v>4.2286999999999999</v>
      </c>
      <c r="D166" s="11">
        <f t="shared" si="5"/>
        <v>5.3337721246231852E-2</v>
      </c>
      <c r="E166" s="11">
        <f t="shared" si="6"/>
        <v>-1.2729655426642772</v>
      </c>
    </row>
    <row r="167" spans="1:5">
      <c r="A167" s="11"/>
      <c r="B167" s="11">
        <v>417.75279999999998</v>
      </c>
      <c r="C167" s="11">
        <v>4.0266999999999999</v>
      </c>
      <c r="D167" s="11">
        <f t="shared" si="5"/>
        <v>6.1353948359334817E-2</v>
      </c>
      <c r="E167" s="11">
        <f t="shared" si="6"/>
        <v>-1.2121574835401532</v>
      </c>
    </row>
    <row r="168" spans="1:5">
      <c r="A168" s="11"/>
      <c r="B168" s="11">
        <v>458.42829999999998</v>
      </c>
      <c r="C168" s="11">
        <v>4.8780000000000001</v>
      </c>
      <c r="D168" s="11">
        <f t="shared" si="5"/>
        <v>3.4007576302212628E-2</v>
      </c>
      <c r="E168" s="11">
        <f t="shared" si="6"/>
        <v>-1.4684243188489001</v>
      </c>
    </row>
    <row r="169" spans="1:5">
      <c r="A169" s="11"/>
      <c r="B169" s="11">
        <v>461.58479999999997</v>
      </c>
      <c r="C169" s="11">
        <v>4.5210999999999997</v>
      </c>
      <c r="D169" s="11">
        <f t="shared" si="5"/>
        <v>4.3552519773727559E-2</v>
      </c>
      <c r="E169" s="11">
        <f t="shared" si="6"/>
        <v>-1.3609867133964253</v>
      </c>
    </row>
    <row r="170" spans="1:5">
      <c r="A170" s="11"/>
      <c r="B170" s="11">
        <v>502.31</v>
      </c>
      <c r="C170" s="11">
        <v>4.6101000000000001</v>
      </c>
      <c r="D170" s="11">
        <f t="shared" si="5"/>
        <v>4.0946955545527242E-2</v>
      </c>
      <c r="E170" s="11">
        <f t="shared" si="6"/>
        <v>-1.3877783830105197</v>
      </c>
    </row>
    <row r="171" spans="1:5">
      <c r="A171" s="11"/>
      <c r="B171" s="11">
        <v>491.82650000000001</v>
      </c>
      <c r="C171" s="11">
        <v>5.2175000000000002</v>
      </c>
      <c r="D171" s="11">
        <f t="shared" si="5"/>
        <v>2.6876703336726555E-2</v>
      </c>
      <c r="E171" s="11">
        <f t="shared" si="6"/>
        <v>-1.5706240023768221</v>
      </c>
    </row>
    <row r="172" spans="1:5">
      <c r="A172" s="11"/>
      <c r="B172" s="11">
        <v>524.22130000000004</v>
      </c>
      <c r="C172" s="11">
        <v>4.9297000000000004</v>
      </c>
      <c r="D172" s="11">
        <f t="shared" si="5"/>
        <v>3.2810468398994118E-2</v>
      </c>
      <c r="E172" s="11">
        <f t="shared" si="6"/>
        <v>-1.4839875696247282</v>
      </c>
    </row>
    <row r="173" spans="1:5">
      <c r="A173" s="11"/>
      <c r="B173" s="11">
        <v>543.04219999999998</v>
      </c>
      <c r="C173" s="11">
        <v>4.5929000000000002</v>
      </c>
      <c r="D173" s="11">
        <f t="shared" si="5"/>
        <v>4.1438052176693579E-2</v>
      </c>
      <c r="E173" s="11">
        <f t="shared" si="6"/>
        <v>-1.3826006670850994</v>
      </c>
    </row>
    <row r="174" spans="1:5">
      <c r="A174" s="11"/>
      <c r="B174" s="11">
        <v>532.5575</v>
      </c>
      <c r="C174" s="11">
        <v>5.2195999999999998</v>
      </c>
      <c r="D174" s="11">
        <f t="shared" si="5"/>
        <v>2.6837609822670916E-2</v>
      </c>
      <c r="E174" s="11">
        <f t="shared" si="6"/>
        <v>-1.5712561653677162</v>
      </c>
    </row>
    <row r="175" spans="1:5">
      <c r="A175" s="11"/>
      <c r="B175" s="11">
        <v>547.68150000000003</v>
      </c>
      <c r="C175" s="11">
        <v>5.5195999999999996</v>
      </c>
      <c r="D175" s="11">
        <f t="shared" si="5"/>
        <v>2.1798912890938105E-2</v>
      </c>
      <c r="E175" s="11">
        <f t="shared" si="6"/>
        <v>-1.6615651640669105</v>
      </c>
    </row>
    <row r="176" spans="1:5">
      <c r="A176" s="11"/>
      <c r="B176" s="11">
        <v>528.35979999999995</v>
      </c>
      <c r="C176" s="11">
        <v>5.5282</v>
      </c>
      <c r="D176" s="11">
        <f t="shared" si="5"/>
        <v>2.166935467402677E-2</v>
      </c>
      <c r="E176" s="11">
        <f t="shared" si="6"/>
        <v>-1.6641540220296207</v>
      </c>
    </row>
    <row r="177" spans="1:6">
      <c r="A177" s="11"/>
      <c r="B177" s="11">
        <v>523.13350000000003</v>
      </c>
      <c r="C177" s="11">
        <v>5.5955000000000004</v>
      </c>
      <c r="D177" s="11">
        <f t="shared" si="5"/>
        <v>2.0681720244671863E-2</v>
      </c>
      <c r="E177" s="11">
        <f t="shared" si="6"/>
        <v>-1.6844133407378068</v>
      </c>
    </row>
    <row r="178" spans="1:6">
      <c r="A178" s="11"/>
      <c r="B178" s="11">
        <v>270.41480000000001</v>
      </c>
      <c r="C178" s="11">
        <v>5.2445000000000004</v>
      </c>
      <c r="D178" s="11">
        <f t="shared" si="5"/>
        <v>2.6378384096331333E-2</v>
      </c>
      <c r="E178" s="11">
        <f t="shared" si="6"/>
        <v>-1.5787518122597495</v>
      </c>
    </row>
    <row r="179" spans="1:6">
      <c r="A179" s="11"/>
      <c r="B179" s="11">
        <v>271.4794</v>
      </c>
      <c r="C179" s="11">
        <v>4.9358000000000004</v>
      </c>
      <c r="D179" s="11">
        <f t="shared" si="5"/>
        <v>3.2672032122868212E-2</v>
      </c>
      <c r="E179" s="11">
        <f t="shared" si="6"/>
        <v>-1.4858238525982783</v>
      </c>
    </row>
    <row r="180" spans="1:6">
      <c r="A180" s="11"/>
      <c r="B180" s="11">
        <v>274.60500000000002</v>
      </c>
      <c r="C180" s="11">
        <v>5.0517000000000003</v>
      </c>
      <c r="D180" s="11">
        <f t="shared" si="5"/>
        <v>3.0149962124817936E-2</v>
      </c>
      <c r="E180" s="11">
        <f t="shared" si="6"/>
        <v>-1.5207132290957337</v>
      </c>
    </row>
    <row r="181" spans="1:6">
      <c r="A181" s="11"/>
      <c r="B181" s="11">
        <v>267.29489999999998</v>
      </c>
      <c r="C181" s="11">
        <v>5.0416999999999996</v>
      </c>
      <c r="D181" s="11">
        <f t="shared" si="5"/>
        <v>3.0359671695585295E-2</v>
      </c>
      <c r="E181" s="11">
        <f t="shared" si="6"/>
        <v>-1.5177029291390938</v>
      </c>
    </row>
    <row r="183" spans="1:6" ht="45">
      <c r="A183" s="17" t="s">
        <v>18</v>
      </c>
      <c r="B183" s="18"/>
      <c r="C183" s="19"/>
      <c r="D183" s="24"/>
      <c r="E183" s="24"/>
      <c r="F183" s="21" t="s">
        <v>16</v>
      </c>
    </row>
    <row r="184" spans="1:6">
      <c r="A184" s="17"/>
      <c r="B184" s="18">
        <v>2.8</v>
      </c>
      <c r="C184" s="19">
        <v>-0.8</v>
      </c>
      <c r="D184" s="20">
        <v>1.7411011265922482</v>
      </c>
      <c r="E184" s="20">
        <v>0.24082399653118494</v>
      </c>
      <c r="F184" s="21"/>
    </row>
    <row r="185" spans="1:6">
      <c r="A185" s="17"/>
      <c r="B185" s="18">
        <v>2.8</v>
      </c>
      <c r="C185" s="19">
        <v>-1.86</v>
      </c>
      <c r="D185" s="20">
        <v>3.6300766212686435</v>
      </c>
      <c r="E185" s="20">
        <v>0.55991579193500507</v>
      </c>
    </row>
    <row r="186" spans="1:6">
      <c r="A186" s="17"/>
      <c r="B186" s="18">
        <v>2.8</v>
      </c>
      <c r="C186" s="19">
        <v>-1.08</v>
      </c>
      <c r="D186" s="20">
        <v>2.114036081122761</v>
      </c>
      <c r="E186" s="20">
        <v>0.32511239531709973</v>
      </c>
    </row>
    <row r="187" spans="1:6">
      <c r="A187" s="17"/>
      <c r="B187" s="18">
        <v>3.1</v>
      </c>
      <c r="C187" s="19">
        <v>-1.38</v>
      </c>
      <c r="D187" s="20">
        <v>2.6026837108838667</v>
      </c>
      <c r="E187" s="20">
        <v>0.41542139401629397</v>
      </c>
    </row>
    <row r="188" spans="1:6">
      <c r="A188" s="17"/>
      <c r="B188" s="18">
        <v>3.1</v>
      </c>
      <c r="C188" s="19">
        <v>-0.65</v>
      </c>
      <c r="D188" s="20">
        <v>1.5691681957935015</v>
      </c>
      <c r="E188" s="20">
        <v>0.1956694971815878</v>
      </c>
    </row>
    <row r="189" spans="1:6">
      <c r="A189" s="17"/>
      <c r="B189" s="18">
        <v>7.1</v>
      </c>
      <c r="C189" s="19">
        <v>-1.17</v>
      </c>
      <c r="D189" s="20">
        <v>2.2501169693776188</v>
      </c>
      <c r="E189" s="20">
        <v>0.35220509492685803</v>
      </c>
    </row>
    <row r="190" spans="1:6">
      <c r="A190" s="17"/>
      <c r="B190" s="18">
        <v>7.8</v>
      </c>
      <c r="C190" s="19">
        <v>-1.05</v>
      </c>
      <c r="D190" s="20">
        <v>2.0705298476827552</v>
      </c>
      <c r="E190" s="20">
        <v>0.31608149544718028</v>
      </c>
    </row>
    <row r="191" spans="1:6">
      <c r="A191" s="17"/>
      <c r="B191" s="18">
        <v>7.8</v>
      </c>
      <c r="C191" s="19">
        <v>-2.1800000000000002</v>
      </c>
      <c r="D191" s="20">
        <v>4.531535541183195</v>
      </c>
      <c r="E191" s="20">
        <v>0.6562453905474791</v>
      </c>
    </row>
    <row r="192" spans="1:6">
      <c r="A192" s="17"/>
      <c r="B192" s="18">
        <v>7.8</v>
      </c>
      <c r="C192" s="19">
        <v>-1.4</v>
      </c>
      <c r="D192" s="20">
        <v>2.6390158215457884</v>
      </c>
      <c r="E192" s="20">
        <v>0.42144199392957366</v>
      </c>
    </row>
    <row r="193" spans="1:6">
      <c r="A193" s="17"/>
      <c r="B193" s="18">
        <v>9.9</v>
      </c>
      <c r="C193" s="19">
        <v>-1.29</v>
      </c>
      <c r="D193" s="20">
        <v>2.4452805553841368</v>
      </c>
      <c r="E193" s="20">
        <v>0.38832869440653572</v>
      </c>
    </row>
    <row r="194" spans="1:6">
      <c r="A194" s="17"/>
      <c r="B194" s="18">
        <v>10.9</v>
      </c>
      <c r="C194" s="19">
        <v>-0.7</v>
      </c>
      <c r="D194" s="20">
        <v>1.6245047927124709</v>
      </c>
      <c r="E194" s="20">
        <v>0.2107209969647868</v>
      </c>
    </row>
    <row r="195" spans="1:6">
      <c r="A195" s="17"/>
      <c r="B195" s="18">
        <v>11.9</v>
      </c>
      <c r="C195" s="19">
        <v>-0.71</v>
      </c>
      <c r="D195" s="20">
        <v>1.6358041171155622</v>
      </c>
      <c r="E195" s="20">
        <v>0.21373129692142662</v>
      </c>
    </row>
    <row r="196" spans="1:6">
      <c r="A196" s="17"/>
      <c r="B196" s="18">
        <v>11.9</v>
      </c>
      <c r="C196" s="19">
        <v>-0.15</v>
      </c>
      <c r="D196" s="20">
        <v>1.1095694720678451</v>
      </c>
      <c r="E196" s="20">
        <v>4.5154499349597199E-2</v>
      </c>
    </row>
    <row r="197" spans="1:6">
      <c r="A197" s="17"/>
      <c r="B197" s="18">
        <v>13.4</v>
      </c>
      <c r="C197" s="19">
        <v>-0.1</v>
      </c>
      <c r="D197" s="20">
        <v>1.0717734625362931</v>
      </c>
      <c r="E197" s="20">
        <v>3.0102999566398107E-2</v>
      </c>
    </row>
    <row r="198" spans="1:6">
      <c r="A198" s="17"/>
      <c r="B198" s="18">
        <v>15</v>
      </c>
      <c r="C198" s="19">
        <v>-0.63</v>
      </c>
      <c r="D198" s="20">
        <v>1.5475649935423899</v>
      </c>
      <c r="E198" s="20">
        <v>0.18964889726830814</v>
      </c>
    </row>
    <row r="199" spans="1:6">
      <c r="A199" s="17"/>
      <c r="B199" s="18">
        <v>15.1</v>
      </c>
      <c r="C199" s="19">
        <v>0.15</v>
      </c>
      <c r="D199" s="20">
        <v>0.90125046261083019</v>
      </c>
      <c r="E199" s="20">
        <v>-4.5154499349597206E-2</v>
      </c>
    </row>
    <row r="200" spans="1:6">
      <c r="A200" s="17"/>
      <c r="B200" s="18">
        <v>18</v>
      </c>
      <c r="C200" s="19">
        <v>-0.33</v>
      </c>
      <c r="D200" s="20">
        <v>1.2570133745218284</v>
      </c>
      <c r="E200" s="20">
        <v>9.9339898569113808E-2</v>
      </c>
    </row>
    <row r="201" spans="1:6">
      <c r="A201" s="17"/>
      <c r="B201" s="18">
        <v>19.5</v>
      </c>
      <c r="C201" s="19">
        <v>-0.17</v>
      </c>
      <c r="D201" s="20">
        <v>1.1250584846888094</v>
      </c>
      <c r="E201" s="20">
        <v>5.1175099262876812E-2</v>
      </c>
    </row>
    <row r="202" spans="1:6">
      <c r="A202" s="17"/>
      <c r="B202" s="18">
        <v>21.1</v>
      </c>
      <c r="C202" s="19">
        <v>0.96</v>
      </c>
      <c r="D202" s="20">
        <v>0.51405691332803327</v>
      </c>
      <c r="E202" s="20">
        <v>-0.28898879583742193</v>
      </c>
    </row>
    <row r="203" spans="1:6">
      <c r="A203" s="17"/>
      <c r="B203" s="18">
        <v>25.3</v>
      </c>
      <c r="C203" s="19">
        <v>0.79</v>
      </c>
      <c r="D203" s="20">
        <v>0.57834409195264369</v>
      </c>
      <c r="E203" s="20">
        <v>-0.23781369657454515</v>
      </c>
    </row>
    <row r="204" spans="1:6">
      <c r="A204" s="17"/>
      <c r="B204" s="18">
        <v>25.9</v>
      </c>
      <c r="C204" s="19">
        <v>1.33</v>
      </c>
      <c r="D204" s="20">
        <v>0.39776824187745935</v>
      </c>
      <c r="E204" s="20">
        <v>-0.40036989423309499</v>
      </c>
    </row>
    <row r="205" spans="1:6">
      <c r="A205" s="17"/>
      <c r="B205" s="18">
        <v>30.4</v>
      </c>
      <c r="C205" s="19">
        <v>1.5</v>
      </c>
      <c r="D205" s="20">
        <v>0.35355339059327379</v>
      </c>
      <c r="E205" s="20">
        <v>-0.45154499349597177</v>
      </c>
    </row>
    <row r="207" spans="1:6" ht="30">
      <c r="A207" s="25" t="s">
        <v>24</v>
      </c>
      <c r="B207" s="26">
        <v>0.9</v>
      </c>
      <c r="C207" s="26">
        <v>-2.2999999999999998</v>
      </c>
      <c r="D207" s="26">
        <v>4.9245776533796644</v>
      </c>
      <c r="E207" s="26">
        <v>0.69236899002715668</v>
      </c>
      <c r="F207" s="27" t="s">
        <v>23</v>
      </c>
    </row>
    <row r="208" spans="1:6">
      <c r="A208" s="26"/>
      <c r="B208" s="26">
        <v>1.7</v>
      </c>
      <c r="C208" s="26">
        <v>-1</v>
      </c>
      <c r="D208" s="26">
        <v>2</v>
      </c>
      <c r="E208" s="26">
        <v>0.3010299956639812</v>
      </c>
    </row>
    <row r="209" spans="1:6">
      <c r="A209" s="26"/>
      <c r="B209" s="26">
        <v>1.8</v>
      </c>
      <c r="C209" s="26">
        <v>-2</v>
      </c>
      <c r="D209" s="26">
        <v>4</v>
      </c>
      <c r="E209" s="26">
        <v>0.6020599913279624</v>
      </c>
    </row>
    <row r="210" spans="1:6">
      <c r="A210" s="26"/>
      <c r="B210" s="26">
        <v>1.9</v>
      </c>
      <c r="C210" s="26">
        <v>-0.9</v>
      </c>
      <c r="D210" s="26">
        <v>1.8660659830736148</v>
      </c>
      <c r="E210" s="26">
        <v>0.27092699609758308</v>
      </c>
    </row>
    <row r="211" spans="1:6">
      <c r="A211" s="26"/>
      <c r="B211" s="26">
        <v>2.6</v>
      </c>
      <c r="C211" s="26">
        <v>-0.8</v>
      </c>
      <c r="D211" s="26">
        <v>1.7411011265922482</v>
      </c>
      <c r="E211" s="26">
        <v>0.24082399653118494</v>
      </c>
    </row>
    <row r="212" spans="1:6">
      <c r="A212" s="26"/>
      <c r="B212" s="26">
        <v>3</v>
      </c>
      <c r="C212" s="26">
        <v>-0.1</v>
      </c>
      <c r="D212" s="26">
        <v>1.0717734625362931</v>
      </c>
      <c r="E212" s="26">
        <v>3.0102999566398107E-2</v>
      </c>
    </row>
    <row r="213" spans="1:6">
      <c r="A213" s="26"/>
      <c r="B213" s="26">
        <v>3.2</v>
      </c>
      <c r="C213" s="26">
        <v>-1.2</v>
      </c>
      <c r="D213" s="26">
        <v>2.2973967099940702</v>
      </c>
      <c r="E213" s="26">
        <v>0.36123599479677748</v>
      </c>
    </row>
    <row r="214" spans="1:6">
      <c r="A214" s="26"/>
      <c r="B214" s="26">
        <v>5.6</v>
      </c>
      <c r="C214" s="26">
        <v>0.2</v>
      </c>
      <c r="D214" s="26">
        <v>0.87055056329612412</v>
      </c>
      <c r="E214" s="26">
        <v>-6.0205999132796249E-2</v>
      </c>
    </row>
    <row r="215" spans="1:6">
      <c r="A215" s="26"/>
      <c r="B215" s="26"/>
      <c r="C215" s="26"/>
      <c r="D215" s="26"/>
      <c r="E215" s="26"/>
    </row>
    <row r="216" spans="1:6" s="34" customFormat="1"/>
    <row r="217" spans="1:6" s="34" customFormat="1"/>
    <row r="218" spans="1:6">
      <c r="A218" t="s">
        <v>29</v>
      </c>
    </row>
    <row r="219" spans="1:6" ht="60">
      <c r="A219" s="28" t="s">
        <v>25</v>
      </c>
      <c r="B219" s="33">
        <v>10.1</v>
      </c>
      <c r="C219" s="33">
        <v>1.4</v>
      </c>
      <c r="D219" s="28">
        <f>1/2^C219</f>
        <v>0.37892914162759955</v>
      </c>
      <c r="E219" s="28">
        <f>LOG10(D219)</f>
        <v>-0.42144199392957366</v>
      </c>
      <c r="F219" s="27" t="s">
        <v>26</v>
      </c>
    </row>
    <row r="220" spans="1:6">
      <c r="A220" s="28"/>
      <c r="B220" s="29">
        <v>20</v>
      </c>
      <c r="C220" s="29">
        <v>3.9</v>
      </c>
      <c r="D220" s="28">
        <f t="shared" ref="D220:D235" si="7">1/2^C220</f>
        <v>6.6985841408518335E-2</v>
      </c>
      <c r="E220" s="28">
        <f t="shared" ref="E220:E235" si="8">LOG10(D220)</f>
        <v>-1.1740169830895266</v>
      </c>
    </row>
    <row r="221" spans="1:6">
      <c r="A221" s="28"/>
      <c r="B221" s="29">
        <v>2</v>
      </c>
      <c r="C221" s="29">
        <v>-0.9</v>
      </c>
      <c r="D221" s="28">
        <f t="shared" si="7"/>
        <v>1.8660659830736148</v>
      </c>
      <c r="E221" s="28">
        <f t="shared" si="8"/>
        <v>0.27092699609758308</v>
      </c>
    </row>
    <row r="222" spans="1:6">
      <c r="A222" s="28"/>
      <c r="B222" s="29">
        <v>9.6</v>
      </c>
      <c r="C222" s="29">
        <v>0.7</v>
      </c>
      <c r="D222" s="28">
        <f t="shared" si="7"/>
        <v>0.61557220667245816</v>
      </c>
      <c r="E222" s="28">
        <f t="shared" si="8"/>
        <v>-0.21072099696478683</v>
      </c>
    </row>
    <row r="223" spans="1:6">
      <c r="A223" s="28"/>
      <c r="B223" s="29">
        <v>9.6</v>
      </c>
      <c r="C223" s="29">
        <v>0.9</v>
      </c>
      <c r="D223" s="28">
        <f t="shared" si="7"/>
        <v>0.53588673126814657</v>
      </c>
      <c r="E223" s="28">
        <f t="shared" si="8"/>
        <v>-0.27092699609758308</v>
      </c>
    </row>
    <row r="224" spans="1:6">
      <c r="A224" s="28"/>
      <c r="B224" s="29">
        <v>9.6</v>
      </c>
      <c r="C224" s="29">
        <v>0.8</v>
      </c>
      <c r="D224" s="28">
        <f t="shared" si="7"/>
        <v>0.57434917749851755</v>
      </c>
      <c r="E224" s="28">
        <f t="shared" si="8"/>
        <v>-0.24082399653118491</v>
      </c>
    </row>
    <row r="225" spans="1:6">
      <c r="A225" s="28"/>
      <c r="B225" s="29">
        <v>9.6</v>
      </c>
      <c r="C225" s="29">
        <v>0.8</v>
      </c>
      <c r="D225" s="28">
        <f t="shared" si="7"/>
        <v>0.57434917749851755</v>
      </c>
      <c r="E225" s="28">
        <f t="shared" si="8"/>
        <v>-0.24082399653118491</v>
      </c>
    </row>
    <row r="226" spans="1:6">
      <c r="A226" s="28"/>
      <c r="B226" s="29">
        <v>9.6</v>
      </c>
      <c r="C226" s="29">
        <v>0.6</v>
      </c>
      <c r="D226" s="28">
        <f t="shared" si="7"/>
        <v>0.65975395538644721</v>
      </c>
      <c r="E226" s="28">
        <f t="shared" si="8"/>
        <v>-0.18061799739838866</v>
      </c>
    </row>
    <row r="227" spans="1:6">
      <c r="A227" s="28"/>
      <c r="B227" s="29">
        <v>9.6</v>
      </c>
      <c r="C227" s="29">
        <v>0.8</v>
      </c>
      <c r="D227" s="28">
        <f t="shared" si="7"/>
        <v>0.57434917749851755</v>
      </c>
      <c r="E227" s="28">
        <f t="shared" si="8"/>
        <v>-0.24082399653118491</v>
      </c>
    </row>
    <row r="228" spans="1:6">
      <c r="A228" s="28"/>
      <c r="B228" s="29">
        <v>20.100000000000001</v>
      </c>
      <c r="C228" s="29">
        <v>4.4000000000000004</v>
      </c>
      <c r="D228" s="28">
        <f t="shared" si="7"/>
        <v>4.7366142703449944E-2</v>
      </c>
      <c r="E228" s="28">
        <f t="shared" si="8"/>
        <v>-1.3245319809215172</v>
      </c>
    </row>
    <row r="229" spans="1:6">
      <c r="A229" s="28"/>
      <c r="B229" s="29">
        <v>56</v>
      </c>
      <c r="C229" s="29">
        <v>4.5</v>
      </c>
      <c r="D229" s="28">
        <f t="shared" si="7"/>
        <v>4.4194173824159223E-2</v>
      </c>
      <c r="E229" s="28">
        <f t="shared" si="8"/>
        <v>-1.3546349804879154</v>
      </c>
    </row>
    <row r="230" spans="1:6">
      <c r="A230" s="28"/>
      <c r="B230" s="29">
        <v>55</v>
      </c>
      <c r="C230" s="29">
        <v>4.5</v>
      </c>
      <c r="D230" s="28">
        <f t="shared" si="7"/>
        <v>4.4194173824159223E-2</v>
      </c>
      <c r="E230" s="28">
        <f t="shared" si="8"/>
        <v>-1.3546349804879154</v>
      </c>
    </row>
    <row r="231" spans="1:6">
      <c r="A231" s="28"/>
      <c r="B231" s="29">
        <v>44.1</v>
      </c>
      <c r="C231" s="29">
        <v>4.4000000000000004</v>
      </c>
      <c r="D231" s="28">
        <f t="shared" si="7"/>
        <v>4.7366142703449944E-2</v>
      </c>
      <c r="E231" s="28">
        <f t="shared" si="8"/>
        <v>-1.3245319809215172</v>
      </c>
    </row>
    <row r="232" spans="1:6">
      <c r="A232" s="28"/>
      <c r="B232" s="29">
        <v>31.2</v>
      </c>
      <c r="C232" s="29">
        <v>2.5</v>
      </c>
      <c r="D232" s="28">
        <f t="shared" si="7"/>
        <v>0.17677669529663687</v>
      </c>
      <c r="E232" s="28">
        <f t="shared" si="8"/>
        <v>-0.75257498915995302</v>
      </c>
    </row>
    <row r="233" spans="1:6">
      <c r="A233" s="28"/>
      <c r="B233" s="29">
        <v>20.6</v>
      </c>
      <c r="C233" s="29">
        <v>4.2</v>
      </c>
      <c r="D233" s="28">
        <f t="shared" si="7"/>
        <v>5.4409410206007765E-2</v>
      </c>
      <c r="E233" s="28">
        <f t="shared" si="8"/>
        <v>-1.2643259817887209</v>
      </c>
    </row>
    <row r="234" spans="1:6">
      <c r="A234" s="28"/>
      <c r="B234" s="29">
        <v>10.7</v>
      </c>
      <c r="C234" s="29">
        <v>1.3</v>
      </c>
      <c r="D234" s="28">
        <f t="shared" si="7"/>
        <v>0.40612619817811774</v>
      </c>
      <c r="E234" s="28">
        <f t="shared" si="8"/>
        <v>-0.3913389943631756</v>
      </c>
    </row>
    <row r="235" spans="1:6">
      <c r="A235" s="28"/>
      <c r="B235" s="29">
        <v>17.3</v>
      </c>
      <c r="C235" s="29">
        <v>1</v>
      </c>
      <c r="D235" s="28">
        <f t="shared" si="7"/>
        <v>0.5</v>
      </c>
      <c r="E235" s="28">
        <f t="shared" si="8"/>
        <v>-0.3010299956639812</v>
      </c>
    </row>
    <row r="237" spans="1:6" ht="45">
      <c r="A237" s="30" t="s">
        <v>28</v>
      </c>
      <c r="B237" s="30" t="s">
        <v>1</v>
      </c>
      <c r="C237" s="31" t="s">
        <v>27</v>
      </c>
      <c r="D237" s="32"/>
      <c r="E237" s="32"/>
      <c r="F237" s="23" t="s">
        <v>6</v>
      </c>
    </row>
    <row r="238" spans="1:6">
      <c r="A238" s="32"/>
      <c r="B238" s="32">
        <v>12.7</v>
      </c>
      <c r="C238" s="32">
        <v>2.6</v>
      </c>
      <c r="D238" s="32">
        <f t="shared" ref="D238:D261" si="9">1/(2^C238)</f>
        <v>0.1649384888466118</v>
      </c>
      <c r="E238" s="32">
        <f t="shared" ref="E238:E261" si="10">LOG10(D238)</f>
        <v>-0.78267798872635108</v>
      </c>
    </row>
    <row r="239" spans="1:6">
      <c r="A239" s="32"/>
      <c r="B239" s="32">
        <v>1.9</v>
      </c>
      <c r="C239" s="32">
        <v>2.1</v>
      </c>
      <c r="D239" s="32">
        <f t="shared" si="9"/>
        <v>0.23325824788420185</v>
      </c>
      <c r="E239" s="32">
        <f t="shared" si="10"/>
        <v>-0.63216299089436057</v>
      </c>
    </row>
    <row r="240" spans="1:6">
      <c r="A240" s="32"/>
      <c r="B240" s="32">
        <v>13.3</v>
      </c>
      <c r="C240" s="32">
        <v>2.4</v>
      </c>
      <c r="D240" s="32">
        <f t="shared" si="9"/>
        <v>0.18946457081379978</v>
      </c>
      <c r="E240" s="32">
        <f t="shared" si="10"/>
        <v>-0.72247198959355485</v>
      </c>
    </row>
    <row r="241" spans="1:5">
      <c r="A241" s="32"/>
      <c r="B241" s="32">
        <v>27.7</v>
      </c>
      <c r="C241" s="32">
        <v>2.6</v>
      </c>
      <c r="D241" s="32">
        <f t="shared" si="9"/>
        <v>0.1649384888466118</v>
      </c>
      <c r="E241" s="32">
        <f t="shared" si="10"/>
        <v>-0.78267798872635108</v>
      </c>
    </row>
    <row r="242" spans="1:5">
      <c r="A242" s="32"/>
      <c r="B242" s="32">
        <v>17.899999999999999</v>
      </c>
      <c r="C242" s="32">
        <v>2.1</v>
      </c>
      <c r="D242" s="32">
        <f t="shared" si="9"/>
        <v>0.23325824788420185</v>
      </c>
      <c r="E242" s="32">
        <f t="shared" si="10"/>
        <v>-0.63216299089436057</v>
      </c>
    </row>
    <row r="243" spans="1:5">
      <c r="A243" s="32"/>
      <c r="B243" s="32">
        <v>3.8</v>
      </c>
      <c r="C243" s="32">
        <v>2.2999999999999998</v>
      </c>
      <c r="D243" s="32">
        <f t="shared" si="9"/>
        <v>0.20306309908905892</v>
      </c>
      <c r="E243" s="32">
        <f t="shared" si="10"/>
        <v>-0.69236899002715668</v>
      </c>
    </row>
    <row r="244" spans="1:5">
      <c r="A244" s="32"/>
      <c r="B244" s="32">
        <v>43.4</v>
      </c>
      <c r="C244" s="32">
        <v>2.7</v>
      </c>
      <c r="D244" s="32">
        <f t="shared" si="9"/>
        <v>0.15389305166811451</v>
      </c>
      <c r="E244" s="32">
        <f t="shared" si="10"/>
        <v>-0.81278098829274925</v>
      </c>
    </row>
    <row r="245" spans="1:5">
      <c r="A245" s="32"/>
      <c r="B245" s="32">
        <v>66.5</v>
      </c>
      <c r="C245" s="32">
        <v>2.8</v>
      </c>
      <c r="D245" s="32">
        <f t="shared" si="9"/>
        <v>0.14358729437462939</v>
      </c>
      <c r="E245" s="32">
        <f t="shared" si="10"/>
        <v>-0.84288398785914731</v>
      </c>
    </row>
    <row r="246" spans="1:5">
      <c r="A246" s="32"/>
      <c r="B246" s="32">
        <v>58.7</v>
      </c>
      <c r="C246" s="32">
        <v>2.7</v>
      </c>
      <c r="D246" s="32">
        <f t="shared" si="9"/>
        <v>0.15389305166811451</v>
      </c>
      <c r="E246" s="32">
        <f t="shared" si="10"/>
        <v>-0.81278098829274925</v>
      </c>
    </row>
    <row r="247" spans="1:5">
      <c r="A247" s="32"/>
      <c r="B247" s="32">
        <v>58.7</v>
      </c>
      <c r="C247" s="32">
        <v>2.9</v>
      </c>
      <c r="D247" s="32">
        <f t="shared" si="9"/>
        <v>0.13397168281703667</v>
      </c>
      <c r="E247" s="32">
        <f t="shared" si="10"/>
        <v>-0.87298698742554537</v>
      </c>
    </row>
    <row r="248" spans="1:5">
      <c r="A248" s="32"/>
      <c r="B248" s="32">
        <v>36.200000000000003</v>
      </c>
      <c r="C248" s="32">
        <v>3.1</v>
      </c>
      <c r="D248" s="32">
        <f t="shared" si="9"/>
        <v>0.11662912394210095</v>
      </c>
      <c r="E248" s="32">
        <f t="shared" si="10"/>
        <v>-0.9331929865583416</v>
      </c>
    </row>
    <row r="249" spans="1:5">
      <c r="A249" s="32"/>
      <c r="B249" s="32">
        <v>37.1</v>
      </c>
      <c r="C249" s="32">
        <v>3.3</v>
      </c>
      <c r="D249" s="32">
        <f t="shared" si="9"/>
        <v>0.10153154954452946</v>
      </c>
      <c r="E249" s="32">
        <f t="shared" si="10"/>
        <v>-0.99339898569113783</v>
      </c>
    </row>
    <row r="250" spans="1:5">
      <c r="A250" s="32"/>
      <c r="B250" s="32">
        <v>23.9</v>
      </c>
      <c r="C250" s="32">
        <v>3</v>
      </c>
      <c r="D250" s="32">
        <f t="shared" si="9"/>
        <v>0.125</v>
      </c>
      <c r="E250" s="32">
        <f t="shared" si="10"/>
        <v>-0.90308998699194354</v>
      </c>
    </row>
    <row r="251" spans="1:5">
      <c r="A251" s="32"/>
      <c r="B251" s="32">
        <v>26.4</v>
      </c>
      <c r="C251" s="32">
        <v>3.3</v>
      </c>
      <c r="D251" s="32">
        <f t="shared" si="9"/>
        <v>0.10153154954452946</v>
      </c>
      <c r="E251" s="32">
        <f t="shared" si="10"/>
        <v>-0.99339898569113783</v>
      </c>
    </row>
    <row r="252" spans="1:5">
      <c r="A252" s="32"/>
      <c r="B252" s="32">
        <v>15.9</v>
      </c>
      <c r="C252" s="32">
        <v>2.8</v>
      </c>
      <c r="D252" s="32">
        <f t="shared" si="9"/>
        <v>0.14358729437462939</v>
      </c>
      <c r="E252" s="32">
        <f t="shared" si="10"/>
        <v>-0.84288398785914731</v>
      </c>
    </row>
    <row r="253" spans="1:5">
      <c r="A253" s="32"/>
      <c r="B253" s="32">
        <v>2.9</v>
      </c>
      <c r="C253" s="32">
        <v>3.4</v>
      </c>
      <c r="D253" s="32">
        <f t="shared" si="9"/>
        <v>9.4732285406899902E-2</v>
      </c>
      <c r="E253" s="32">
        <f t="shared" si="10"/>
        <v>-1.023501985257536</v>
      </c>
    </row>
    <row r="254" spans="1:5">
      <c r="A254" s="32"/>
      <c r="B254" s="32">
        <v>8.4</v>
      </c>
      <c r="C254" s="32">
        <v>3.1</v>
      </c>
      <c r="D254" s="32">
        <f t="shared" si="9"/>
        <v>0.11662912394210095</v>
      </c>
      <c r="E254" s="32">
        <f t="shared" si="10"/>
        <v>-0.9331929865583416</v>
      </c>
    </row>
    <row r="255" spans="1:5">
      <c r="A255" s="32"/>
      <c r="B255" s="32">
        <v>7.3</v>
      </c>
      <c r="C255" s="32">
        <v>2.7</v>
      </c>
      <c r="D255" s="32">
        <f t="shared" si="9"/>
        <v>0.15389305166811451</v>
      </c>
      <c r="E255" s="32">
        <f t="shared" si="10"/>
        <v>-0.81278098829274925</v>
      </c>
    </row>
    <row r="256" spans="1:5">
      <c r="A256" s="32"/>
      <c r="B256" s="32">
        <v>8.6999999999999993</v>
      </c>
      <c r="C256" s="32">
        <v>2.6</v>
      </c>
      <c r="D256" s="32">
        <f t="shared" si="9"/>
        <v>0.1649384888466118</v>
      </c>
      <c r="E256" s="32">
        <f t="shared" si="10"/>
        <v>-0.78267798872635108</v>
      </c>
    </row>
    <row r="257" spans="1:6">
      <c r="A257" s="32"/>
      <c r="B257" s="32">
        <v>2.2000000000000002</v>
      </c>
      <c r="C257" s="32">
        <v>2.2999999999999998</v>
      </c>
      <c r="D257" s="32">
        <f t="shared" si="9"/>
        <v>0.20306309908905892</v>
      </c>
      <c r="E257" s="32">
        <f t="shared" si="10"/>
        <v>-0.69236899002715668</v>
      </c>
    </row>
    <row r="258" spans="1:6">
      <c r="A258" s="32"/>
      <c r="B258" s="32">
        <v>2.6</v>
      </c>
      <c r="C258" s="32">
        <v>2.5</v>
      </c>
      <c r="D258" s="32">
        <f t="shared" si="9"/>
        <v>0.17677669529663687</v>
      </c>
      <c r="E258" s="32">
        <f t="shared" si="10"/>
        <v>-0.75257498915995302</v>
      </c>
    </row>
    <row r="259" spans="1:6">
      <c r="A259" s="32"/>
      <c r="B259" s="32">
        <v>3</v>
      </c>
      <c r="C259" s="32">
        <v>2.6</v>
      </c>
      <c r="D259" s="32">
        <f t="shared" si="9"/>
        <v>0.1649384888466118</v>
      </c>
      <c r="E259" s="32">
        <f t="shared" si="10"/>
        <v>-0.78267798872635108</v>
      </c>
    </row>
    <row r="260" spans="1:6">
      <c r="A260" s="32"/>
      <c r="B260" s="32">
        <v>3.5</v>
      </c>
      <c r="C260" s="32">
        <v>2.7</v>
      </c>
      <c r="D260" s="32">
        <f t="shared" si="9"/>
        <v>0.15389305166811451</v>
      </c>
      <c r="E260" s="32">
        <f t="shared" si="10"/>
        <v>-0.81278098829274925</v>
      </c>
    </row>
    <row r="261" spans="1:6">
      <c r="A261" s="32"/>
      <c r="B261" s="32">
        <v>1.5</v>
      </c>
      <c r="C261" s="32">
        <v>2.8</v>
      </c>
      <c r="D261" s="32">
        <f t="shared" si="9"/>
        <v>0.14358729437462939</v>
      </c>
      <c r="E261" s="32">
        <f t="shared" si="10"/>
        <v>-0.84288398785914731</v>
      </c>
    </row>
    <row r="263" spans="1:6" ht="30">
      <c r="A263" s="35" t="s">
        <v>30</v>
      </c>
      <c r="B263" s="35">
        <v>4</v>
      </c>
      <c r="C263" s="35">
        <v>4.25</v>
      </c>
      <c r="D263" s="36">
        <f t="shared" ref="D263:D272" si="11">1/(2^C263)</f>
        <v>5.2556025953357163E-2</v>
      </c>
      <c r="E263" s="36">
        <f>LOG10(D263)</f>
        <v>-1.2793774815719201</v>
      </c>
      <c r="F263" s="23" t="s">
        <v>31</v>
      </c>
    </row>
    <row r="264" spans="1:6">
      <c r="A264" s="35"/>
      <c r="B264" s="35">
        <v>9</v>
      </c>
      <c r="C264" s="35">
        <v>2.7</v>
      </c>
      <c r="D264" s="36">
        <f t="shared" si="11"/>
        <v>0.15389305166811451</v>
      </c>
      <c r="E264" s="36">
        <f>LOG10(D264)</f>
        <v>-0.81278098829274925</v>
      </c>
    </row>
    <row r="265" spans="1:6">
      <c r="A265" s="35"/>
      <c r="B265" s="35">
        <v>36</v>
      </c>
      <c r="C265" s="35">
        <v>3.29</v>
      </c>
      <c r="D265" s="36">
        <f t="shared" si="11"/>
        <v>0.10223775731972264</v>
      </c>
      <c r="E265" s="36">
        <f t="shared" ref="E265:E272" si="12">LOG10(D265)</f>
        <v>-0.99038868573449812</v>
      </c>
    </row>
    <row r="266" spans="1:6">
      <c r="A266" s="35"/>
      <c r="B266" s="35">
        <v>43</v>
      </c>
      <c r="C266" s="35">
        <v>3.9</v>
      </c>
      <c r="D266" s="36">
        <f t="shared" si="11"/>
        <v>6.6985841408518335E-2</v>
      </c>
      <c r="E266" s="36">
        <f t="shared" si="12"/>
        <v>-1.1740169830895266</v>
      </c>
    </row>
    <row r="267" spans="1:6">
      <c r="A267" s="35"/>
      <c r="B267" s="35">
        <v>56</v>
      </c>
      <c r="C267" s="35">
        <v>4.4000000000000004</v>
      </c>
      <c r="D267" s="36">
        <f t="shared" si="11"/>
        <v>4.7366142703449944E-2</v>
      </c>
      <c r="E267" s="36">
        <f t="shared" si="12"/>
        <v>-1.3245319809215172</v>
      </c>
    </row>
    <row r="268" spans="1:6">
      <c r="A268" s="35"/>
      <c r="B268" s="35">
        <v>66</v>
      </c>
      <c r="C268" s="35">
        <v>4.3</v>
      </c>
      <c r="D268" s="36">
        <f t="shared" si="11"/>
        <v>5.0765774772264717E-2</v>
      </c>
      <c r="E268" s="36">
        <f t="shared" si="12"/>
        <v>-1.2944289813551191</v>
      </c>
    </row>
    <row r="269" spans="1:6">
      <c r="A269" s="35"/>
      <c r="B269" s="35">
        <v>92</v>
      </c>
      <c r="C269" s="35">
        <v>4.7</v>
      </c>
      <c r="D269" s="36">
        <f t="shared" si="11"/>
        <v>3.8473262917028635E-2</v>
      </c>
      <c r="E269" s="36">
        <f t="shared" si="12"/>
        <v>-1.4148409796207115</v>
      </c>
    </row>
    <row r="270" spans="1:6">
      <c r="A270" s="35"/>
      <c r="B270" s="35">
        <v>154</v>
      </c>
      <c r="C270" s="35">
        <v>4.6500000000000004</v>
      </c>
      <c r="D270" s="36">
        <f t="shared" si="11"/>
        <v>3.9830019603726945E-2</v>
      </c>
      <c r="E270" s="36">
        <f t="shared" si="12"/>
        <v>-1.3997894798375126</v>
      </c>
    </row>
    <row r="271" spans="1:6">
      <c r="A271" s="35"/>
      <c r="B271" s="35">
        <v>166</v>
      </c>
      <c r="C271" s="35">
        <v>4.68</v>
      </c>
      <c r="D271" s="36">
        <f t="shared" si="11"/>
        <v>3.9010329653175378E-2</v>
      </c>
      <c r="E271" s="36">
        <f t="shared" si="12"/>
        <v>-1.4088203797074319</v>
      </c>
    </row>
    <row r="272" spans="1:6">
      <c r="A272" s="35"/>
      <c r="B272" s="35">
        <v>360</v>
      </c>
      <c r="C272" s="35">
        <v>4.55</v>
      </c>
      <c r="D272" s="36">
        <f t="shared" si="11"/>
        <v>4.2688758023574858E-2</v>
      </c>
      <c r="E272" s="36">
        <f t="shared" si="12"/>
        <v>-1.3696864802711144</v>
      </c>
    </row>
    <row r="274" spans="1:6" ht="45">
      <c r="A274" s="37" t="s">
        <v>33</v>
      </c>
      <c r="B274" s="37">
        <v>51</v>
      </c>
      <c r="C274" s="37"/>
      <c r="D274" s="38">
        <v>5.2999999999999999E-2</v>
      </c>
      <c r="E274" s="37">
        <v>-1.2757241303992111</v>
      </c>
      <c r="F274" s="39" t="s">
        <v>32</v>
      </c>
    </row>
    <row r="275" spans="1:6">
      <c r="A275" s="37"/>
      <c r="B275" s="37">
        <v>71</v>
      </c>
      <c r="C275" s="37"/>
      <c r="D275" s="38">
        <v>0.06</v>
      </c>
      <c r="E275" s="37">
        <v>-1.2218487496163564</v>
      </c>
    </row>
    <row r="276" spans="1:6">
      <c r="A276" s="37"/>
      <c r="B276" s="37">
        <v>115</v>
      </c>
      <c r="C276" s="37"/>
      <c r="D276" s="38">
        <v>4.5999999999999999E-2</v>
      </c>
      <c r="E276" s="37">
        <v>-1.3372421683184259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Oregon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Katharine Cashman</dc:creator>
  <cp:lastModifiedBy>Katharine Cashman</cp:lastModifiedBy>
  <dcterms:created xsi:type="dcterms:W3CDTF">2015-05-22T06:05:20Z</dcterms:created>
  <dcterms:modified xsi:type="dcterms:W3CDTF">2016-02-08T17:16:28Z</dcterms:modified>
</cp:coreProperties>
</file>