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Real Options Model" sheetId="1" r:id="rId1"/>
  </sheets>
  <definedNames/>
  <calcPr fullCalcOnLoad="1" iterate="1" iterateCount="100" iterateDelta="0.1"/>
</workbook>
</file>

<file path=xl/sharedStrings.xml><?xml version="1.0" encoding="utf-8"?>
<sst xmlns="http://schemas.openxmlformats.org/spreadsheetml/2006/main" count="48" uniqueCount="30">
  <si>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</si>
  <si>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</si>
  <si>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</si>
  <si>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</si>
  <si>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</si>
  <si>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</si>
  <si>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</si>
  <si>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</si>
  <si>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Enterprise Cash Flows</t>
  </si>
  <si>
    <t>Weighted Cash Flows</t>
  </si>
  <si>
    <t>Expected Enterprise Cash Flow</t>
  </si>
  <si>
    <t>Year 0</t>
  </si>
  <si>
    <t xml:space="preserve">   Successful Case</t>
  </si>
  <si>
    <t xml:space="preserve">   Unsuccessful Case</t>
  </si>
  <si>
    <t xml:space="preserve">   Successful Case (60%)</t>
  </si>
  <si>
    <t xml:space="preserve">   Unsuccessful Case (40%</t>
  </si>
  <si>
    <t>Expected Total NPV</t>
  </si>
  <si>
    <t>Expected NPV Yr 1-8 @ 15%</t>
  </si>
  <si>
    <t>Expected Total PV</t>
  </si>
  <si>
    <t>Expected PV Yr 1-6 @15%</t>
  </si>
  <si>
    <t xml:space="preserve">   Unsuccessful Case (40%)</t>
  </si>
  <si>
    <t>Projected Target Firm Cash Flows</t>
  </si>
  <si>
    <t>Expected NPV @ 15%</t>
  </si>
  <si>
    <t>Note: The NPV for the delay option is discounted at the end of year 1, while the other options are discounted from year 0 (I.e., the present).</t>
  </si>
  <si>
    <t>Year 9</t>
  </si>
  <si>
    <t>First Branch: Option for Immediate Investment/Acquisition</t>
  </si>
  <si>
    <t>Second Branch: Option to Abandon (Divest or Liquidate)</t>
  </si>
  <si>
    <t xml:space="preserve"> Third Branch: Option to Delay Investment/Acquisition</t>
  </si>
  <si>
    <t>Exhibit 7-17.  M&amp;A Valuation Using Real Options Decision Tree</t>
  </si>
  <si>
    <t>Expected Terminal Value @ 13%; sustainable growth rate = 5%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</si>
</sst>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1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1" fontId="0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2" fontId="0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6">
      <selection activeCell="O16" sqref="O16"/>
    </sheetView>
  </sheetViews>
  <sheetFormatPr defaultColWidth="9.140625" defaultRowHeight="12.75"/>
  <cols>
    <col min="1" max="1" width="31.140625" style="0" customWidth="1"/>
    <col min="2" max="2" width="9.7109375" style="0" customWidth="1"/>
  </cols>
  <sheetData>
    <row r="2" spans="1:11" ht="12.75">
      <c r="A2" s="3"/>
      <c r="B2" s="3"/>
      <c r="C2" s="6" t="s">
        <v>28</v>
      </c>
      <c r="D2" s="6"/>
      <c r="E2" s="6"/>
      <c r="F2" s="6"/>
      <c r="G2" s="6"/>
      <c r="H2" s="6"/>
      <c r="I2" s="3"/>
      <c r="J2" s="3"/>
      <c r="K2" s="3"/>
    </row>
    <row r="3" spans="1:11" ht="12.75">
      <c r="A3" s="3"/>
      <c r="B3" s="2" t="s">
        <v>11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24</v>
      </c>
    </row>
    <row r="4" spans="1:11" ht="12.75">
      <c r="A4" s="4" t="s">
        <v>25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7" t="s">
        <v>8</v>
      </c>
      <c r="B5" s="7"/>
      <c r="C5" s="8" t="s">
        <v>21</v>
      </c>
      <c r="D5" s="8"/>
      <c r="E5" s="8"/>
      <c r="F5" s="8"/>
      <c r="G5" s="8"/>
      <c r="H5" s="8"/>
      <c r="I5" s="8"/>
      <c r="J5" s="8"/>
      <c r="K5" s="7"/>
    </row>
    <row r="6" spans="1:11" ht="12.75">
      <c r="A6" s="7" t="s">
        <v>12</v>
      </c>
      <c r="B6" s="7">
        <v>-300</v>
      </c>
      <c r="C6" s="7">
        <v>30</v>
      </c>
      <c r="D6" s="7">
        <v>35</v>
      </c>
      <c r="E6" s="7">
        <v>40</v>
      </c>
      <c r="F6" s="7">
        <v>45</v>
      </c>
      <c r="G6" s="7">
        <v>50</v>
      </c>
      <c r="H6" s="7">
        <v>55</v>
      </c>
      <c r="I6" s="7">
        <v>60</v>
      </c>
      <c r="J6" s="7">
        <v>65</v>
      </c>
      <c r="K6" s="7"/>
    </row>
    <row r="7" spans="1:11" ht="12.75">
      <c r="A7" s="7" t="s">
        <v>13</v>
      </c>
      <c r="B7" s="7">
        <v>-300</v>
      </c>
      <c r="C7" s="7">
        <v>-5</v>
      </c>
      <c r="D7" s="7">
        <v>-5</v>
      </c>
      <c r="E7" s="7">
        <v>-5</v>
      </c>
      <c r="F7" s="7">
        <v>-5</v>
      </c>
      <c r="G7" s="7">
        <v>-5</v>
      </c>
      <c r="H7" s="7">
        <v>-5</v>
      </c>
      <c r="I7" s="7">
        <v>-5</v>
      </c>
      <c r="J7" s="7">
        <v>-5</v>
      </c>
      <c r="K7" s="7"/>
    </row>
    <row r="8" spans="1:11" ht="12.75">
      <c r="A8" s="7" t="s">
        <v>9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7" t="s">
        <v>14</v>
      </c>
      <c r="B9" s="7">
        <v>0</v>
      </c>
      <c r="C9" s="7">
        <f aca="true" t="shared" si="0" ref="C9:J9">C6*0.6</f>
        <v>18</v>
      </c>
      <c r="D9" s="7">
        <f t="shared" si="0"/>
        <v>21</v>
      </c>
      <c r="E9" s="7">
        <f t="shared" si="0"/>
        <v>24</v>
      </c>
      <c r="F9" s="7">
        <f t="shared" si="0"/>
        <v>27</v>
      </c>
      <c r="G9" s="7">
        <f t="shared" si="0"/>
        <v>30</v>
      </c>
      <c r="H9" s="7">
        <f t="shared" si="0"/>
        <v>33</v>
      </c>
      <c r="I9" s="7">
        <f t="shared" si="0"/>
        <v>36</v>
      </c>
      <c r="J9" s="7">
        <f t="shared" si="0"/>
        <v>39</v>
      </c>
      <c r="K9" s="7"/>
    </row>
    <row r="10" spans="1:11" ht="12.75">
      <c r="A10" s="7" t="s">
        <v>15</v>
      </c>
      <c r="B10" s="7">
        <v>0</v>
      </c>
      <c r="C10" s="7">
        <f aca="true" t="shared" si="1" ref="C10:J10">C7*0.4</f>
        <v>-2</v>
      </c>
      <c r="D10" s="7">
        <f t="shared" si="1"/>
        <v>-2</v>
      </c>
      <c r="E10" s="7">
        <f t="shared" si="1"/>
        <v>-2</v>
      </c>
      <c r="F10" s="7">
        <f t="shared" si="1"/>
        <v>-2</v>
      </c>
      <c r="G10" s="7">
        <f t="shared" si="1"/>
        <v>-2</v>
      </c>
      <c r="H10" s="7">
        <f t="shared" si="1"/>
        <v>-2</v>
      </c>
      <c r="I10" s="7">
        <f t="shared" si="1"/>
        <v>-2</v>
      </c>
      <c r="J10" s="7">
        <f t="shared" si="1"/>
        <v>-2</v>
      </c>
      <c r="K10" s="7"/>
    </row>
    <row r="11" spans="1:11" ht="12.75">
      <c r="A11" s="7" t="s">
        <v>10</v>
      </c>
      <c r="B11" s="7">
        <v>-300</v>
      </c>
      <c r="C11" s="7">
        <f aca="true" t="shared" si="2" ref="C11:J11">SUM(C9:C10)</f>
        <v>16</v>
      </c>
      <c r="D11" s="7">
        <f t="shared" si="2"/>
        <v>19</v>
      </c>
      <c r="E11" s="7">
        <f t="shared" si="2"/>
        <v>22</v>
      </c>
      <c r="F11" s="7">
        <f t="shared" si="2"/>
        <v>25</v>
      </c>
      <c r="G11" s="7">
        <f t="shared" si="2"/>
        <v>28</v>
      </c>
      <c r="H11" s="7">
        <f t="shared" si="2"/>
        <v>31</v>
      </c>
      <c r="I11" s="7">
        <f t="shared" si="2"/>
        <v>34</v>
      </c>
      <c r="J11" s="7">
        <f t="shared" si="2"/>
        <v>37</v>
      </c>
      <c r="K11" s="7"/>
    </row>
    <row r="12" spans="1:11" ht="12.75">
      <c r="A12" s="7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10">
        <f>NPV(0.15,B11,C11,D11,E11,F11,G11,H11,I11,J11)</f>
        <v>-165.87887785953646</v>
      </c>
    </row>
    <row r="13" spans="1:11" ht="12.75">
      <c r="A13" s="11" t="s">
        <v>29</v>
      </c>
      <c r="B13" s="11"/>
      <c r="C13" s="11"/>
      <c r="D13" s="11"/>
      <c r="E13" s="9"/>
      <c r="F13" s="9"/>
      <c r="G13" s="9"/>
      <c r="H13" s="9"/>
      <c r="I13" s="9"/>
      <c r="J13" s="9"/>
      <c r="K13" s="10">
        <f>((J11*1.05)/(0.13-0.05))/1.15^8</f>
        <v>158.75167392404512</v>
      </c>
    </row>
    <row r="14" spans="1:11" ht="12.75">
      <c r="A14" s="7" t="s">
        <v>16</v>
      </c>
      <c r="B14" s="7"/>
      <c r="C14" s="7"/>
      <c r="D14" s="7"/>
      <c r="E14" s="7"/>
      <c r="F14" s="7"/>
      <c r="G14" s="7"/>
      <c r="H14" s="7"/>
      <c r="I14" s="7"/>
      <c r="J14" s="7"/>
      <c r="K14" s="10">
        <f>K12+K13</f>
        <v>-7.1272039354913375</v>
      </c>
    </row>
    <row r="15" spans="1:11" ht="12.75">
      <c r="A15" s="4" t="s">
        <v>26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12" t="s">
        <v>8</v>
      </c>
      <c r="B16" s="12"/>
      <c r="C16" s="13" t="s">
        <v>21</v>
      </c>
      <c r="D16" s="13"/>
      <c r="E16" s="13"/>
      <c r="F16" s="13"/>
      <c r="G16" s="13"/>
      <c r="H16" s="13"/>
      <c r="I16" s="13"/>
      <c r="J16" s="13"/>
      <c r="K16" s="13"/>
    </row>
    <row r="17" spans="1:11" ht="12.75">
      <c r="A17" s="12" t="s">
        <v>12</v>
      </c>
      <c r="B17" s="12">
        <v>-300</v>
      </c>
      <c r="C17" s="12">
        <v>30</v>
      </c>
      <c r="D17" s="12">
        <v>35</v>
      </c>
      <c r="E17" s="12">
        <v>40</v>
      </c>
      <c r="F17" s="12">
        <v>45</v>
      </c>
      <c r="G17" s="12">
        <v>50</v>
      </c>
      <c r="H17" s="12">
        <v>55</v>
      </c>
      <c r="I17" s="12">
        <v>60</v>
      </c>
      <c r="J17" s="12">
        <v>65</v>
      </c>
      <c r="K17" s="12"/>
    </row>
    <row r="18" spans="1:11" ht="12.75">
      <c r="A18" s="12" t="s">
        <v>13</v>
      </c>
      <c r="B18" s="12">
        <v>-300</v>
      </c>
      <c r="C18" s="12">
        <v>-5</v>
      </c>
      <c r="D18" s="12">
        <v>-5</v>
      </c>
      <c r="E18" s="12">
        <v>-5</v>
      </c>
      <c r="F18" s="12">
        <v>-5</v>
      </c>
      <c r="G18" s="12">
        <v>-5</v>
      </c>
      <c r="H18" s="12">
        <v>-5</v>
      </c>
      <c r="I18" s="12">
        <v>-5</v>
      </c>
      <c r="J18" s="12">
        <v>-5</v>
      </c>
      <c r="K18" s="12"/>
    </row>
    <row r="19" spans="1:11" ht="12.75">
      <c r="A19" s="12" t="s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 t="s">
        <v>14</v>
      </c>
      <c r="B20" s="12">
        <v>0</v>
      </c>
      <c r="C20" s="12">
        <f aca="true" t="shared" si="3" ref="C20:J20">C17*0.6</f>
        <v>18</v>
      </c>
      <c r="D20" s="12">
        <f t="shared" si="3"/>
        <v>21</v>
      </c>
      <c r="E20" s="12">
        <f t="shared" si="3"/>
        <v>24</v>
      </c>
      <c r="F20" s="12">
        <f t="shared" si="3"/>
        <v>27</v>
      </c>
      <c r="G20" s="12">
        <f t="shared" si="3"/>
        <v>30</v>
      </c>
      <c r="H20" s="12">
        <f t="shared" si="3"/>
        <v>33</v>
      </c>
      <c r="I20" s="12">
        <f t="shared" si="3"/>
        <v>36</v>
      </c>
      <c r="J20" s="12">
        <f t="shared" si="3"/>
        <v>39</v>
      </c>
      <c r="K20" s="12"/>
    </row>
    <row r="21" spans="1:11" ht="12.75">
      <c r="A21" s="12" t="s">
        <v>20</v>
      </c>
      <c r="B21" s="12">
        <v>0</v>
      </c>
      <c r="C21" s="12">
        <f>C18*0.4</f>
        <v>-2</v>
      </c>
      <c r="D21" s="12">
        <f>D18*0.4</f>
        <v>-2</v>
      </c>
      <c r="E21" s="12">
        <v>150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/>
    </row>
    <row r="22" spans="1:11" ht="12.75">
      <c r="A22" s="12" t="s">
        <v>10</v>
      </c>
      <c r="B22" s="12">
        <v>-300</v>
      </c>
      <c r="C22" s="12">
        <f aca="true" t="shared" si="4" ref="C22:J22">SUM(C20:C21)</f>
        <v>16</v>
      </c>
      <c r="D22" s="12">
        <f t="shared" si="4"/>
        <v>19</v>
      </c>
      <c r="E22" s="12">
        <f t="shared" si="4"/>
        <v>174</v>
      </c>
      <c r="F22" s="12">
        <f t="shared" si="4"/>
        <v>27</v>
      </c>
      <c r="G22" s="12">
        <f t="shared" si="4"/>
        <v>30</v>
      </c>
      <c r="H22" s="12">
        <f t="shared" si="4"/>
        <v>33</v>
      </c>
      <c r="I22" s="12">
        <f t="shared" si="4"/>
        <v>36</v>
      </c>
      <c r="J22" s="12">
        <f t="shared" si="4"/>
        <v>39</v>
      </c>
      <c r="K22" s="12"/>
    </row>
    <row r="23" spans="1:11" ht="12.75">
      <c r="A23" s="12" t="s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4">
        <f>NPV(0.15,B22,C22,D22,E22,F22,G22,H22,I22,J22)</f>
        <v>-75.13917341535688</v>
      </c>
    </row>
    <row r="24" spans="1:11" ht="12.75">
      <c r="A24" s="15" t="s">
        <v>29</v>
      </c>
      <c r="B24" s="15"/>
      <c r="C24" s="15"/>
      <c r="D24" s="15"/>
      <c r="E24" s="16"/>
      <c r="F24" s="16"/>
      <c r="G24" s="16"/>
      <c r="H24" s="16"/>
      <c r="I24" s="16"/>
      <c r="J24" s="16"/>
      <c r="K24" s="14">
        <f>((J22*1.05)/(0.13-0.05))/1.15^8</f>
        <v>167.33284548750703</v>
      </c>
    </row>
    <row r="25" spans="1:11" ht="12.75">
      <c r="A25" s="12" t="s">
        <v>18</v>
      </c>
      <c r="B25" s="12"/>
      <c r="C25" s="12"/>
      <c r="D25" s="12"/>
      <c r="E25" s="12"/>
      <c r="F25" s="12"/>
      <c r="G25" s="12"/>
      <c r="H25" s="12"/>
      <c r="I25" s="12"/>
      <c r="J25" s="12"/>
      <c r="K25" s="14">
        <f>K23+K24</f>
        <v>92.19367207215015</v>
      </c>
    </row>
    <row r="26" spans="1:11" ht="12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17" t="s">
        <v>8</v>
      </c>
      <c r="B27" s="17"/>
      <c r="C27" s="18" t="s">
        <v>21</v>
      </c>
      <c r="D27" s="18"/>
      <c r="E27" s="18"/>
      <c r="F27" s="18"/>
      <c r="G27" s="18"/>
      <c r="H27" s="18"/>
      <c r="I27" s="18"/>
      <c r="J27" s="18"/>
      <c r="K27" s="18"/>
    </row>
    <row r="28" spans="1:11" ht="12.75">
      <c r="A28" s="17" t="s">
        <v>12</v>
      </c>
      <c r="B28" s="17">
        <v>0</v>
      </c>
      <c r="C28" s="17">
        <v>-300</v>
      </c>
      <c r="D28" s="17">
        <v>35</v>
      </c>
      <c r="E28" s="17">
        <v>40</v>
      </c>
      <c r="F28" s="17">
        <v>45</v>
      </c>
      <c r="G28" s="17">
        <v>50</v>
      </c>
      <c r="H28" s="17">
        <v>55</v>
      </c>
      <c r="I28" s="17">
        <v>60</v>
      </c>
      <c r="J28" s="17">
        <v>65</v>
      </c>
      <c r="K28" s="17">
        <v>70</v>
      </c>
    </row>
    <row r="29" spans="1:11" ht="12.75">
      <c r="A29" s="17" t="s">
        <v>13</v>
      </c>
      <c r="B29" s="17">
        <v>0</v>
      </c>
      <c r="C29" s="17">
        <v>-300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</row>
    <row r="30" spans="1:11" ht="12.75">
      <c r="A30" s="17" t="s">
        <v>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>
      <c r="A31" s="17" t="s">
        <v>14</v>
      </c>
      <c r="B31" s="17">
        <v>0</v>
      </c>
      <c r="C31" s="17">
        <v>0</v>
      </c>
      <c r="D31" s="17">
        <f aca="true" t="shared" si="5" ref="D31:K31">D28*0.6</f>
        <v>21</v>
      </c>
      <c r="E31" s="17">
        <f t="shared" si="5"/>
        <v>24</v>
      </c>
      <c r="F31" s="17">
        <f t="shared" si="5"/>
        <v>27</v>
      </c>
      <c r="G31" s="17">
        <f t="shared" si="5"/>
        <v>30</v>
      </c>
      <c r="H31" s="17">
        <f t="shared" si="5"/>
        <v>33</v>
      </c>
      <c r="I31" s="17">
        <f t="shared" si="5"/>
        <v>36</v>
      </c>
      <c r="J31" s="17">
        <f t="shared" si="5"/>
        <v>39</v>
      </c>
      <c r="K31" s="17">
        <f t="shared" si="5"/>
        <v>42</v>
      </c>
    </row>
    <row r="32" spans="1:11" ht="12.75">
      <c r="A32" s="17" t="s">
        <v>20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</row>
    <row r="33" spans="1:11" ht="12.75">
      <c r="A33" s="17" t="s">
        <v>10</v>
      </c>
      <c r="B33" s="17">
        <v>0</v>
      </c>
      <c r="C33" s="17">
        <v>-300</v>
      </c>
      <c r="D33" s="17">
        <f aca="true" t="shared" si="6" ref="D33:K33">SUM(D31:D32)</f>
        <v>21</v>
      </c>
      <c r="E33" s="17">
        <f t="shared" si="6"/>
        <v>24</v>
      </c>
      <c r="F33" s="17">
        <f t="shared" si="6"/>
        <v>27</v>
      </c>
      <c r="G33" s="17">
        <f t="shared" si="6"/>
        <v>30</v>
      </c>
      <c r="H33" s="17">
        <f t="shared" si="6"/>
        <v>33</v>
      </c>
      <c r="I33" s="17">
        <f t="shared" si="6"/>
        <v>36</v>
      </c>
      <c r="J33" s="17">
        <f t="shared" si="6"/>
        <v>39</v>
      </c>
      <c r="K33" s="17">
        <f t="shared" si="6"/>
        <v>42</v>
      </c>
    </row>
    <row r="34" spans="1:11" ht="12.75">
      <c r="A34" s="17" t="s">
        <v>22</v>
      </c>
      <c r="B34" s="17"/>
      <c r="C34" s="17"/>
      <c r="D34" s="17"/>
      <c r="E34" s="17"/>
      <c r="F34" s="17"/>
      <c r="G34" s="17"/>
      <c r="H34" s="17"/>
      <c r="I34" s="17"/>
      <c r="J34" s="17"/>
      <c r="K34" s="19">
        <f>NPV(0.15,C33,D33,E33,F33,G33,H33,I33,J33,K33)</f>
        <v>-146.36878434783114</v>
      </c>
    </row>
    <row r="35" spans="1:11" ht="12.75">
      <c r="A35" s="20" t="s">
        <v>29</v>
      </c>
      <c r="B35" s="20"/>
      <c r="C35" s="20"/>
      <c r="D35" s="20"/>
      <c r="E35" s="21"/>
      <c r="F35" s="21"/>
      <c r="G35" s="21"/>
      <c r="H35" s="21"/>
      <c r="I35" s="21"/>
      <c r="J35" s="21"/>
      <c r="K35" s="19">
        <f>((K33*1.05)/(0.13-0.05))/1.15^8</f>
        <v>180.20460283269986</v>
      </c>
    </row>
    <row r="36" spans="1:11" ht="12.75">
      <c r="A36" s="17" t="s">
        <v>16</v>
      </c>
      <c r="B36" s="17"/>
      <c r="C36" s="17"/>
      <c r="D36" s="17"/>
      <c r="E36" s="17"/>
      <c r="F36" s="17"/>
      <c r="G36" s="17"/>
      <c r="H36" s="17"/>
      <c r="I36" s="17"/>
      <c r="J36" s="17"/>
      <c r="K36" s="19">
        <f>K34+K35</f>
        <v>33.835818484868724</v>
      </c>
    </row>
    <row r="37" spans="1:11" ht="12.75">
      <c r="A37" s="5" t="s">
        <v>23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ht="12.75">
      <c r="K38" s="1"/>
    </row>
  </sheetData>
  <mergeCells count="11">
    <mergeCell ref="C2:H2"/>
    <mergeCell ref="A15:K15"/>
    <mergeCell ref="A26:K26"/>
    <mergeCell ref="A4:K4"/>
    <mergeCell ref="A24:D24"/>
    <mergeCell ref="A13:D13"/>
    <mergeCell ref="C5:J5"/>
    <mergeCell ref="C16:K16"/>
    <mergeCell ref="C27:K27"/>
    <mergeCell ref="A37:K37"/>
    <mergeCell ref="A35:D3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M. DePamphilis</dc:creator>
  <cp:keywords/>
  <dc:description/>
  <cp:lastModifiedBy>Administrator</cp:lastModifiedBy>
  <dcterms:created xsi:type="dcterms:W3CDTF">2004-03-11T22:35:31Z</dcterms:created>
  <dcterms:modified xsi:type="dcterms:W3CDTF">2008-08-04T17:58:23Z</dcterms:modified>
  <cp:category/>
  <cp:version/>
  <cp:contentType/>
  <cp:contentStatus/>
</cp:coreProperties>
</file>