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845" windowHeight="6840" tabRatio="2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<sst xmlns="http://schemas.openxmlformats.org/spreadsheetml/2006/main" count="25" uniqueCount="23">
  <si>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xA</t>
  </si>
  <si>
    <t>yA</t>
  </si>
  <si>
    <t>Temperature</t>
  </si>
  <si>
    <t>Vapor Press kN/m2</t>
  </si>
  <si>
    <t>orthocresol</t>
  </si>
  <si>
    <t>phenol</t>
  </si>
  <si>
    <t>oC</t>
  </si>
  <si>
    <t xml:space="preserve"> Mole frac. Liquid</t>
  </si>
  <si>
    <t>Mole frac. Vapor</t>
  </si>
  <si>
    <t>Total Pressure=</t>
  </si>
  <si>
    <t>kN/m2</t>
  </si>
  <si>
    <t>mole fraction of phenol in the liquid phase</t>
  </si>
  <si>
    <t>mole fraction of phenol in the vapor phase</t>
  </si>
  <si>
    <t>vapor pressure of phenol kN/m2</t>
  </si>
  <si>
    <t>vapor pressure of orthocresol kN/m2</t>
  </si>
  <si>
    <t>P</t>
  </si>
  <si>
    <t>total pressure</t>
  </si>
  <si>
    <t>A temperature composition diagram (T-x-y)</t>
  </si>
  <si>
    <r>
      <t>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</si>
  <si>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y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</si>
  <si>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t>Relative volatility</t>
  </si>
  <si>
    <t>An x-y diagram</t>
  </si>
  <si>
    <r>
      <t>Using Raoult's law and Dalton's law to calculate 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, y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and the relative volatility of orthocresol - phenol mixture by A.K. Coker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</si>
</sst>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46">
      <selection activeCell="F82" sqref="F82"/>
    </sheetView>
  </sheetViews>
  <sheetFormatPr defaultColWidth="9.140625" defaultRowHeight="12.75"/>
  <cols>
    <col min="1" max="1" width="16.28125" style="0" customWidth="1"/>
    <col min="2" max="2" width="17.57421875" style="0" customWidth="1"/>
    <col min="4" max="4" width="15.7109375" style="0" customWidth="1"/>
    <col min="5" max="5" width="14.8515625" style="0" customWidth="1"/>
    <col min="6" max="6" width="14.140625" style="0" customWidth="1"/>
  </cols>
  <sheetData>
    <row r="1" ht="15.75">
      <c r="A1" t="s">
        <v>22</v>
      </c>
    </row>
    <row r="8" spans="1:2" ht="15.75">
      <c r="A8" t="s">
        <v>18</v>
      </c>
      <c r="B8" t="s">
        <v>11</v>
      </c>
    </row>
    <row r="9" spans="1:2" ht="15.75">
      <c r="A9" t="s">
        <v>19</v>
      </c>
      <c r="B9" t="s">
        <v>12</v>
      </c>
    </row>
    <row r="10" ht="12.75">
      <c r="B10" t="s">
        <v>13</v>
      </c>
    </row>
    <row r="11" ht="12.75">
      <c r="B11" t="s">
        <v>14</v>
      </c>
    </row>
    <row r="13" spans="1:3" ht="12.75">
      <c r="A13" t="s">
        <v>15</v>
      </c>
      <c r="B13" t="s">
        <v>16</v>
      </c>
      <c r="C13" t="s">
        <v>10</v>
      </c>
    </row>
    <row r="14" ht="12.75">
      <c r="B14" t="s">
        <v>20</v>
      </c>
    </row>
    <row r="17" spans="1:3" ht="12.75">
      <c r="A17" t="s">
        <v>9</v>
      </c>
      <c r="B17">
        <v>10</v>
      </c>
      <c r="C17" t="s">
        <v>10</v>
      </c>
    </row>
    <row r="19" spans="1:6" ht="12.75">
      <c r="A19" s="1" t="s">
        <v>2</v>
      </c>
      <c r="B19" s="1" t="s">
        <v>3</v>
      </c>
      <c r="C19" s="1"/>
      <c r="D19" t="s">
        <v>7</v>
      </c>
      <c r="E19" s="1" t="s">
        <v>8</v>
      </c>
      <c r="F19" s="1" t="s">
        <v>20</v>
      </c>
    </row>
    <row r="20" spans="1:5" ht="12.75">
      <c r="A20" s="1" t="s">
        <v>6</v>
      </c>
      <c r="B20" s="1" t="s">
        <v>4</v>
      </c>
      <c r="C20" s="1" t="s">
        <v>5</v>
      </c>
      <c r="D20" s="1" t="s">
        <v>0</v>
      </c>
      <c r="E20" s="1" t="s">
        <v>1</v>
      </c>
    </row>
    <row r="21" spans="1:6" ht="12.75">
      <c r="A21" s="1">
        <v>387</v>
      </c>
      <c r="B21" s="1">
        <v>7.7</v>
      </c>
      <c r="C21" s="1">
        <v>10</v>
      </c>
      <c r="D21">
        <f aca="true" t="shared" si="0" ref="D21:D29">ROUND(($B$17-B21)/(C21-B21),3)</f>
        <v>1</v>
      </c>
      <c r="E21">
        <f aca="true" t="shared" si="1" ref="E21:E29">ROUND(D21*C21/$B$17,3)</f>
        <v>1</v>
      </c>
      <c r="F21">
        <f>ROUND(C21/B21,3)</f>
        <v>1.299</v>
      </c>
    </row>
    <row r="22" spans="1:6" ht="12.75">
      <c r="A22" s="1">
        <v>387.9</v>
      </c>
      <c r="B22" s="1">
        <v>7.94</v>
      </c>
      <c r="C22" s="1">
        <v>10.4</v>
      </c>
      <c r="D22">
        <f t="shared" si="0"/>
        <v>0.837</v>
      </c>
      <c r="E22">
        <f t="shared" si="1"/>
        <v>0.87</v>
      </c>
      <c r="F22">
        <f aca="true" t="shared" si="2" ref="F22:F29">ROUND(C22/B22,3)</f>
        <v>1.31</v>
      </c>
    </row>
    <row r="23" spans="1:6" ht="12.75">
      <c r="A23" s="1">
        <v>388.7</v>
      </c>
      <c r="B23" s="1">
        <v>8.21</v>
      </c>
      <c r="C23" s="1">
        <v>10.8</v>
      </c>
      <c r="D23">
        <f t="shared" si="0"/>
        <v>0.691</v>
      </c>
      <c r="E23">
        <f t="shared" si="1"/>
        <v>0.746</v>
      </c>
      <c r="F23">
        <f t="shared" si="2"/>
        <v>1.315</v>
      </c>
    </row>
    <row r="24" spans="1:6" ht="12.75">
      <c r="A24" s="1">
        <v>389.6</v>
      </c>
      <c r="B24" s="1">
        <v>8.5</v>
      </c>
      <c r="C24" s="1">
        <v>11.2</v>
      </c>
      <c r="D24">
        <f t="shared" si="0"/>
        <v>0.556</v>
      </c>
      <c r="E24">
        <f t="shared" si="1"/>
        <v>0.623</v>
      </c>
      <c r="F24">
        <f t="shared" si="2"/>
        <v>1.318</v>
      </c>
    </row>
    <row r="25" spans="1:6" ht="12.75">
      <c r="A25" s="1">
        <v>390.3</v>
      </c>
      <c r="B25" s="1">
        <v>8.76</v>
      </c>
      <c r="C25" s="1">
        <v>11.6</v>
      </c>
      <c r="D25">
        <f t="shared" si="0"/>
        <v>0.437</v>
      </c>
      <c r="E25">
        <f t="shared" si="1"/>
        <v>0.507</v>
      </c>
      <c r="F25">
        <f t="shared" si="2"/>
        <v>1.324</v>
      </c>
    </row>
    <row r="26" spans="1:6" ht="12.75">
      <c r="A26" s="1">
        <v>391.1</v>
      </c>
      <c r="B26" s="1">
        <v>9.06</v>
      </c>
      <c r="C26" s="1">
        <v>12</v>
      </c>
      <c r="D26">
        <f t="shared" si="0"/>
        <v>0.32</v>
      </c>
      <c r="E26">
        <f t="shared" si="1"/>
        <v>0.384</v>
      </c>
      <c r="F26">
        <f t="shared" si="2"/>
        <v>1.325</v>
      </c>
    </row>
    <row r="27" spans="1:6" ht="12.75">
      <c r="A27" s="1">
        <v>391.9</v>
      </c>
      <c r="B27" s="1">
        <v>9.4</v>
      </c>
      <c r="C27" s="1">
        <v>12.4</v>
      </c>
      <c r="D27">
        <f t="shared" si="0"/>
        <v>0.2</v>
      </c>
      <c r="E27">
        <f t="shared" si="1"/>
        <v>0.248</v>
      </c>
      <c r="F27">
        <f t="shared" si="2"/>
        <v>1.319</v>
      </c>
    </row>
    <row r="28" spans="1:6" ht="12.75">
      <c r="A28" s="1">
        <v>392.7</v>
      </c>
      <c r="B28" s="1">
        <v>9.73</v>
      </c>
      <c r="C28" s="1">
        <v>12.9</v>
      </c>
      <c r="D28">
        <f t="shared" si="0"/>
        <v>0.085</v>
      </c>
      <c r="E28">
        <f t="shared" si="1"/>
        <v>0.11</v>
      </c>
      <c r="F28">
        <f t="shared" si="2"/>
        <v>1.326</v>
      </c>
    </row>
    <row r="29" spans="1:6" ht="12.75">
      <c r="A29" s="1">
        <v>393.3</v>
      </c>
      <c r="B29" s="1">
        <v>10</v>
      </c>
      <c r="C29" s="1">
        <v>13.3</v>
      </c>
      <c r="D29">
        <f t="shared" si="0"/>
        <v>0</v>
      </c>
      <c r="E29">
        <f t="shared" si="1"/>
        <v>0</v>
      </c>
      <c r="F29">
        <f t="shared" si="2"/>
        <v>1.33</v>
      </c>
    </row>
    <row r="31" spans="1:6" ht="12.75">
      <c r="A31" t="s">
        <v>17</v>
      </c>
      <c r="F31">
        <f>ROUND(AVERAGE(F21:F29),3)</f>
        <v>1.318</v>
      </c>
    </row>
    <row r="35" spans="1:2" ht="12.75">
      <c r="A35">
        <v>1</v>
      </c>
      <c r="B35">
        <v>387</v>
      </c>
    </row>
    <row r="36" spans="1:2" ht="12.75">
      <c r="A36">
        <v>0.837</v>
      </c>
      <c r="B36">
        <v>387.9</v>
      </c>
    </row>
    <row r="37" spans="1:2" ht="12.75">
      <c r="A37">
        <v>0.691</v>
      </c>
      <c r="B37">
        <v>388.7</v>
      </c>
    </row>
    <row r="38" spans="1:2" ht="12.75">
      <c r="A38">
        <v>0.556</v>
      </c>
      <c r="B38">
        <v>389.6</v>
      </c>
    </row>
    <row r="39" spans="1:2" ht="12.75">
      <c r="A39">
        <v>0.437</v>
      </c>
      <c r="B39">
        <v>390.3</v>
      </c>
    </row>
    <row r="40" spans="1:2" ht="12.75">
      <c r="A40">
        <v>0.32</v>
      </c>
      <c r="B40">
        <v>391.1</v>
      </c>
    </row>
    <row r="41" spans="1:2" ht="12.75">
      <c r="A41">
        <v>0.2</v>
      </c>
      <c r="B41">
        <v>391.9</v>
      </c>
    </row>
    <row r="42" spans="1:2" ht="12.75">
      <c r="A42">
        <v>0.085</v>
      </c>
      <c r="B42">
        <v>392.7</v>
      </c>
    </row>
    <row r="43" spans="1:2" ht="12.75">
      <c r="A43">
        <v>0</v>
      </c>
      <c r="B43">
        <v>393.3</v>
      </c>
    </row>
    <row r="45" spans="1:2" ht="12.75">
      <c r="A45">
        <v>1</v>
      </c>
      <c r="B45">
        <v>387</v>
      </c>
    </row>
    <row r="46" spans="1:2" ht="12.75">
      <c r="A46">
        <v>0.871</v>
      </c>
      <c r="B46">
        <v>387.9</v>
      </c>
    </row>
    <row r="47" spans="1:2" ht="12.75">
      <c r="A47">
        <v>0.746</v>
      </c>
      <c r="B47">
        <v>388.7</v>
      </c>
    </row>
    <row r="48" spans="1:2" ht="12.75">
      <c r="A48">
        <v>0.622</v>
      </c>
      <c r="B48">
        <v>389.6</v>
      </c>
    </row>
    <row r="49" spans="1:2" ht="12.75">
      <c r="A49">
        <v>0.506</v>
      </c>
      <c r="B49">
        <v>390.3</v>
      </c>
    </row>
    <row r="50" spans="1:2" ht="12.75">
      <c r="A50">
        <v>0.384</v>
      </c>
      <c r="B50">
        <v>391.1</v>
      </c>
    </row>
    <row r="51" spans="1:2" ht="12.75">
      <c r="A51">
        <v>0.248</v>
      </c>
      <c r="B51">
        <v>391.9</v>
      </c>
    </row>
    <row r="52" spans="1:2" ht="12.75">
      <c r="A52">
        <v>0.11</v>
      </c>
      <c r="B52">
        <v>392.7</v>
      </c>
    </row>
    <row r="53" spans="1:2" ht="12.75">
      <c r="A53">
        <v>0</v>
      </c>
      <c r="B53">
        <v>393.3</v>
      </c>
    </row>
    <row r="59" ht="12.75">
      <c r="A59" t="s">
        <v>21</v>
      </c>
    </row>
    <row r="62" spans="1:2" ht="12.75">
      <c r="A62">
        <v>0</v>
      </c>
      <c r="B62">
        <v>0</v>
      </c>
    </row>
    <row r="63" spans="1:2" ht="12.75">
      <c r="A63">
        <v>0.085</v>
      </c>
      <c r="B63">
        <v>0.11</v>
      </c>
    </row>
    <row r="64" spans="1:2" ht="12.75">
      <c r="A64">
        <v>0.2</v>
      </c>
      <c r="B64">
        <v>0.248</v>
      </c>
    </row>
    <row r="65" spans="1:2" ht="12.75">
      <c r="A65">
        <v>0.32</v>
      </c>
      <c r="B65">
        <v>0.384</v>
      </c>
    </row>
    <row r="66" spans="1:2" ht="12.75">
      <c r="A66">
        <v>0.437</v>
      </c>
      <c r="B66">
        <v>0.506</v>
      </c>
    </row>
    <row r="67" spans="1:2" ht="12.75">
      <c r="A67">
        <v>0.556</v>
      </c>
      <c r="B67">
        <v>0.622</v>
      </c>
    </row>
    <row r="68" spans="1:2" ht="12.75">
      <c r="A68">
        <v>0.691</v>
      </c>
      <c r="B68">
        <v>0.746</v>
      </c>
    </row>
    <row r="69" spans="1:2" ht="12.75">
      <c r="A69">
        <v>0.837</v>
      </c>
      <c r="B69">
        <v>0.871</v>
      </c>
    </row>
    <row r="70" spans="1:2" ht="12.75">
      <c r="A70">
        <v>1</v>
      </c>
      <c r="B70">
        <v>1</v>
      </c>
    </row>
    <row r="72" spans="1:2" ht="12.75">
      <c r="A72">
        <v>0</v>
      </c>
      <c r="B72">
        <v>0</v>
      </c>
    </row>
    <row r="73" spans="1:2" ht="12.75">
      <c r="A73">
        <v>0.11</v>
      </c>
      <c r="B73">
        <v>0.11</v>
      </c>
    </row>
    <row r="74" spans="1:2" ht="12.75">
      <c r="A74">
        <v>0.248</v>
      </c>
      <c r="B74">
        <v>0.248</v>
      </c>
    </row>
    <row r="75" spans="1:2" ht="12.75">
      <c r="A75">
        <v>0.384</v>
      </c>
      <c r="B75">
        <v>0.384</v>
      </c>
    </row>
    <row r="76" spans="1:2" ht="12.75">
      <c r="A76">
        <v>0.506</v>
      </c>
      <c r="B76">
        <v>0.506</v>
      </c>
    </row>
    <row r="77" spans="1:2" ht="12.75">
      <c r="A77">
        <v>0.622</v>
      </c>
      <c r="B77">
        <v>0.622</v>
      </c>
    </row>
    <row r="78" spans="1:2" ht="12.75">
      <c r="A78">
        <v>0.746</v>
      </c>
      <c r="B78">
        <v>0.746</v>
      </c>
    </row>
    <row r="79" spans="1:2" ht="12.75">
      <c r="A79">
        <v>0.871</v>
      </c>
      <c r="B79">
        <v>0.871</v>
      </c>
    </row>
    <row r="80" spans="1:2" ht="12.75">
      <c r="A80">
        <v>1</v>
      </c>
      <c r="B80">
        <v>1</v>
      </c>
    </row>
  </sheetData>
  <printOptions/>
  <pageMargins left="0.75" right="0.75" top="1" bottom="1" header="0.5" footer="0.5"/>
  <pageSetup orientation="portrait" paperSize="9"/>
  <legacyDrawing r:id="rId9"/>
  <oleObjects>
    <oleObject progId="Equation.DSMT4" shapeId="83309" r:id="rId1"/>
    <oleObject progId="Equation.DSMT4" shapeId="88636" r:id="rId2"/>
    <oleObject progId="Equation.DSMT4" shapeId="113055" r:id="rId3"/>
    <oleObject progId="Equation.DSMT4" shapeId="115726" r:id="rId4"/>
    <oleObject progId="Equation.DSMT4" shapeId="157141" r:id="rId5"/>
    <oleObject progId="Equation.DSMT4" shapeId="160005" r:id="rId6"/>
    <oleObject progId="Equation.DSMT4" shapeId="161952" r:id="rId7"/>
    <oleObject progId="Equation.DSMT4" shapeId="169616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E17"/>
  <sheetViews>
    <sheetView workbookViewId="0" topLeftCell="A14">
      <selection activeCell="C20" sqref="C20"/>
    </sheetView>
  </sheetViews>
  <sheetFormatPr defaultColWidth="9.140625" defaultRowHeight="12.75"/>
  <cols>
    <col min="1" max="2" width="20.421875" style="0" customWidth="1"/>
    <col min="3" max="3" width="13.00390625" style="0" customWidth="1"/>
    <col min="4" max="4" width="15.28125" style="0" customWidth="1"/>
  </cols>
  <sheetData>
    <row r="6" spans="1:5" ht="12.75">
      <c r="A6" s="1"/>
      <c r="B6" s="1"/>
      <c r="C6" s="1"/>
      <c r="E6" s="1"/>
    </row>
    <row r="7" spans="1:5" ht="12.75">
      <c r="A7" s="1"/>
      <c r="B7" s="1"/>
      <c r="C7" s="1"/>
      <c r="D7" s="1"/>
      <c r="E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a.k. coker</cp:lastModifiedBy>
  <cp:lastPrinted>2007-10-07T11:54:01Z</cp:lastPrinted>
  <dcterms:created xsi:type="dcterms:W3CDTF">2007-10-06T07:53:46Z</dcterms:created>
  <dcterms:modified xsi:type="dcterms:W3CDTF">2009-06-25T12:32:28Z</dcterms:modified>
  <cp:category/>
  <cp:version/>
  <cp:contentType/>
  <cp:contentStatus/>
</cp:coreProperties>
</file>