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0"/>
  </bookViews>
  <sheets>
    <sheet name="Surface-Tension-of-Org.liquid" sheetId="1" r:id="rId1"/>
    <sheet name="Surface-Tension-of-Inorg. Liqu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<sst xmlns="http://schemas.openxmlformats.org/spreadsheetml/2006/main" count="45" uniqueCount="24">
  <si>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Surface Tension of Liquids by A.K. Coker</t>
  </si>
  <si>
    <t>Surface tension data of liquids are important in many processdesign calculations</t>
  </si>
  <si>
    <t>for situations where there is a two-phase interface, eg. Two-phase fluid flow,</t>
  </si>
  <si>
    <t>distillation column, absorption and heat exchangers.</t>
  </si>
  <si>
    <t>Surface Tension  Correlation</t>
  </si>
  <si>
    <t xml:space="preserve">A modified Othmer relation was selected for correlation of surface tension as a </t>
  </si>
  <si>
    <t>function of temperature.</t>
  </si>
  <si>
    <t>where</t>
  </si>
  <si>
    <t>surface tension, dynes/cm</t>
  </si>
  <si>
    <t>A, TC, and n =</t>
  </si>
  <si>
    <t>regression coefficients for chemical compound</t>
  </si>
  <si>
    <t>T=</t>
  </si>
  <si>
    <t>temperature, K</t>
  </si>
  <si>
    <t>A</t>
  </si>
  <si>
    <t>Tmin, K</t>
  </si>
  <si>
    <t>Tmax, K</t>
  </si>
  <si>
    <t>Temp. oC</t>
  </si>
  <si>
    <t>Temp, K</t>
  </si>
  <si>
    <t>Temp, oC</t>
  </si>
  <si>
    <r>
      <t>Regression coeffiients of Monochlorobenzene 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Cl</t>
    </r>
  </si>
  <si>
    <t>Tc</t>
  </si>
  <si>
    <t>n</t>
  </si>
  <si>
    <r>
      <t>T</t>
    </r>
    <r>
      <rPr>
        <vertAlign val="subscript"/>
        <sz val="10"/>
        <rFont val="Arial"/>
        <family val="2"/>
      </rPr>
      <t>25oC</t>
    </r>
  </si>
  <si>
    <r>
      <t>Regression coeffiients of Water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O)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</si>
</sst>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.75"/>
      <color indexed="8"/>
      <name val="Times New Roman Baltic"/>
      <family val="0"/>
    </font>
    <font>
      <vertAlign val="superscript"/>
      <sz val="10.75"/>
      <color indexed="8"/>
      <name val="Times New Roman Baltic"/>
      <family val="0"/>
    </font>
    <font>
      <vertAlign val="subscript"/>
      <sz val="10.75"/>
      <color indexed="8"/>
      <name val="Times New Roman Baltic"/>
      <family val="0"/>
    </font>
    <font>
      <sz val="9.85"/>
      <color indexed="8"/>
      <name val="Times New Roman Baltic"/>
      <family val="0"/>
    </font>
    <font>
      <sz val="11.5"/>
      <color indexed="8"/>
      <name val="Times New Roman"/>
      <family val="0"/>
    </font>
    <font>
      <vertAlign val="superscript"/>
      <sz val="11.5"/>
      <color indexed="8"/>
      <name val="Times New Roman"/>
      <family val="0"/>
    </font>
    <font>
      <vertAlign val="subscript"/>
      <sz val="11.5"/>
      <color indexed="8"/>
      <name val="Times New Roman"/>
      <family val="0"/>
    </font>
    <font>
      <sz val="10.55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Surface tension of Monochlorobenzene C</a:t>
            </a:r>
            <a:r>
              <a:rPr lang="en-US" cap="none" sz="1075" b="0" i="0" u="none" baseline="-25000">
                <a:solidFill>
                  <a:srgbClr val="000000"/>
                </a:solidFill>
              </a:rPr>
              <a:t>6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H</a:t>
            </a:r>
            <a:r>
              <a:rPr lang="en-US" cap="none" sz="1075" b="0" i="0" u="none" baseline="-25000">
                <a:solidFill>
                  <a:srgbClr val="000000"/>
                </a:solidFill>
              </a:rPr>
              <a:t>5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Cl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975"/>
          <c:w val="0.73925"/>
          <c:h val="0.77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'Surface-Tension-of-Org.liquid'!$H$26:$H$47</c:f>
              <c:numCache/>
            </c:numRef>
          </c:xVal>
          <c:yVal>
            <c:numRef>
              <c:f>'Surface-Tension-of-Org.liquid'!$I$26:$I$47</c:f>
              <c:numCache/>
            </c:numRef>
          </c:yVal>
          <c:smooth val="1"/>
        </c:ser>
        <c:axId val="64064817"/>
        <c:axId val="39712442"/>
      </c:scatterChart>
      <c:valAx>
        <c:axId val="64064817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075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9712442"/>
        <c:crosses val="autoZero"/>
        <c:crossBetween val="midCat"/>
        <c:dispUnits/>
      </c:val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Surface Tension, dyne/cm.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064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6375"/>
          <c:w val="0.161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Surface Tension of Water (H</a:t>
            </a:r>
            <a:r>
              <a:rPr lang="en-US" cap="none" sz="115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O)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825"/>
          <c:w val="0.7415"/>
          <c:h val="0.75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'Surface-Tension-of-Inorg. Liqui'!$H$26:$H$44</c:f>
              <c:numCache/>
            </c:numRef>
          </c:xVal>
          <c:yVal>
            <c:numRef>
              <c:f>'Surface-Tension-of-Inorg. Liqui'!$I$26:$I$44</c:f>
              <c:numCache/>
            </c:numRef>
          </c:yVal>
          <c:smooth val="1"/>
        </c:ser>
        <c:axId val="21867659"/>
        <c:axId val="62591204"/>
      </c:scatterChart>
      <c:valAx>
        <c:axId val="2186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Temperature,</a:t>
                </a:r>
                <a:r>
                  <a:rPr lang="en-US" cap="none" sz="1150" b="0" i="0" u="none" baseline="30000">
                    <a:solidFill>
                      <a:srgbClr val="000000"/>
                    </a:solidFill>
                  </a:rPr>
                  <a:t> o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12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 val="autoZero"/>
        <c:crossBetween val="midCat"/>
        <c:dispUnits/>
      </c:valAx>
      <c:valAx>
        <c:axId val="6259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Surface Tension, dyne/cm.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6"/>
          <c:w val="0.156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0.49875</cdr:y>
    </cdr:from>
    <cdr:to>
      <cdr:x>0.51475</cdr:x>
      <cdr:y>0.549</cdr:y>
    </cdr:to>
    <cdr:sp>
      <cdr:nvSpPr>
        <cdr:cNvPr id="1" name="Text Box 1"/>
        <cdr:cNvSpPr txBox="1">
          <a:spLocks noChangeArrowheads="1"/>
        </cdr:cNvSpPr>
      </cdr:nvSpPr>
      <cdr:spPr>
        <a:xfrm>
          <a:off x="2428875" y="1943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50</xdr:row>
      <xdr:rowOff>152400</xdr:rowOff>
    </xdr:from>
    <xdr:to>
      <xdr:col>8</xdr:col>
      <xdr:colOff>180975</xdr:colOff>
      <xdr:row>75</xdr:row>
      <xdr:rowOff>9525</xdr:rowOff>
    </xdr:to>
    <xdr:graphicFrame>
      <xdr:nvGraphicFramePr>
        <xdr:cNvPr id="1" name="Chart 4"/>
        <xdr:cNvGraphicFramePr/>
      </xdr:nvGraphicFramePr>
      <xdr:xfrm>
        <a:off x="447675" y="8286750"/>
        <a:ext cx="4876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0.9355</cdr:y>
    </cdr:from>
    <cdr:to>
      <cdr:x>0.71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3752850"/>
          <a:ext cx="2114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Figure 2-  Surface tension of Water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46</xdr:row>
      <xdr:rowOff>142875</xdr:rowOff>
    </xdr:from>
    <xdr:to>
      <xdr:col>8</xdr:col>
      <xdr:colOff>552450</xdr:colOff>
      <xdr:row>71</xdr:row>
      <xdr:rowOff>114300</xdr:rowOff>
    </xdr:to>
    <xdr:graphicFrame>
      <xdr:nvGraphicFramePr>
        <xdr:cNvPr id="1" name="Chart 4"/>
        <xdr:cNvGraphicFramePr/>
      </xdr:nvGraphicFramePr>
      <xdr:xfrm>
        <a:off x="295275" y="7667625"/>
        <a:ext cx="51339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40">
      <selection activeCell="E86" sqref="E86"/>
    </sheetView>
  </sheetViews>
  <sheetFormatPr defaultColWidth="9.140625" defaultRowHeight="12.75"/>
  <cols>
    <col min="1" max="1" width="13.14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ht="12.75">
      <c r="A7" t="s">
        <v>4</v>
      </c>
    </row>
    <row r="9" ht="12.75">
      <c r="A9" t="s">
        <v>5</v>
      </c>
    </row>
    <row r="10" ht="12.75">
      <c r="A10" t="s">
        <v>6</v>
      </c>
    </row>
    <row r="16" ht="12.75">
      <c r="A16" t="s">
        <v>7</v>
      </c>
    </row>
    <row r="18" ht="12.75">
      <c r="B18" t="s">
        <v>8</v>
      </c>
    </row>
    <row r="19" spans="1:2" ht="12.75">
      <c r="A19" t="s">
        <v>9</v>
      </c>
      <c r="B19" t="s">
        <v>10</v>
      </c>
    </row>
    <row r="20" spans="1:2" ht="12.75">
      <c r="A20" t="s">
        <v>11</v>
      </c>
      <c r="B20" t="s">
        <v>12</v>
      </c>
    </row>
    <row r="23" ht="15.75">
      <c r="A23" t="s">
        <v>19</v>
      </c>
    </row>
    <row r="25" spans="1:10" ht="12.75">
      <c r="A25" s="1" t="s">
        <v>13</v>
      </c>
      <c r="B25" s="1" t="s">
        <v>20</v>
      </c>
      <c r="C25" s="1" t="s">
        <v>21</v>
      </c>
      <c r="D25" s="1" t="s">
        <v>14</v>
      </c>
      <c r="E25" s="1" t="s">
        <v>15</v>
      </c>
      <c r="F25" s="1" t="s">
        <v>16</v>
      </c>
      <c r="G25" s="1" t="s">
        <v>17</v>
      </c>
      <c r="H25" s="1" t="s">
        <v>18</v>
      </c>
      <c r="I25" s="1"/>
      <c r="J25" s="1"/>
    </row>
    <row r="26" spans="1:10" ht="12.75">
      <c r="A26" s="1">
        <v>72.7</v>
      </c>
      <c r="B26" s="1">
        <v>632.35</v>
      </c>
      <c r="C26" s="1">
        <v>1.242</v>
      </c>
      <c r="D26" s="1">
        <v>227.95</v>
      </c>
      <c r="E26" s="1">
        <v>632.35</v>
      </c>
      <c r="F26" s="1">
        <v>-45.2</v>
      </c>
      <c r="G26" s="1">
        <f>F26+273.15</f>
        <v>227.95</v>
      </c>
      <c r="H26" s="1">
        <v>-45.2</v>
      </c>
      <c r="I26" s="1">
        <f>ROUND($A$26*((1-G26/$B$26)^$C$26),2)</f>
        <v>41.73</v>
      </c>
      <c r="J26" s="1"/>
    </row>
    <row r="27" spans="1:10" ht="12.75">
      <c r="A27" s="1"/>
      <c r="B27" s="1"/>
      <c r="C27" s="1"/>
      <c r="D27" s="1"/>
      <c r="E27" s="1"/>
      <c r="F27" s="1">
        <v>-25.2</v>
      </c>
      <c r="G27" s="1">
        <f aca="true" t="shared" si="0" ref="G27:G49">F27+273.15</f>
        <v>247.95</v>
      </c>
      <c r="H27" s="1">
        <v>-25.2</v>
      </c>
      <c r="I27" s="1">
        <f aca="true" t="shared" si="1" ref="I27:I50">ROUND($A$26*((1-G27/$B$26)^$C$26),2)</f>
        <v>39.18</v>
      </c>
      <c r="J27" s="1"/>
    </row>
    <row r="28" spans="1:10" ht="12.75">
      <c r="A28" s="1"/>
      <c r="B28" s="1"/>
      <c r="C28" s="1"/>
      <c r="D28" s="1"/>
      <c r="E28" s="1"/>
      <c r="F28" s="1">
        <v>-5.2</v>
      </c>
      <c r="G28" s="1">
        <f t="shared" si="0"/>
        <v>267.95</v>
      </c>
      <c r="H28" s="1">
        <v>-5.2</v>
      </c>
      <c r="I28" s="1">
        <f t="shared" si="1"/>
        <v>36.66</v>
      </c>
      <c r="J28" s="1"/>
    </row>
    <row r="29" spans="1:10" ht="12.75">
      <c r="A29" s="1"/>
      <c r="B29" s="1"/>
      <c r="C29" s="1"/>
      <c r="D29" s="1"/>
      <c r="E29" s="1"/>
      <c r="F29" s="1">
        <v>0</v>
      </c>
      <c r="G29" s="1">
        <f t="shared" si="0"/>
        <v>273.15</v>
      </c>
      <c r="H29" s="1">
        <v>0</v>
      </c>
      <c r="I29" s="1">
        <f t="shared" si="1"/>
        <v>36.01</v>
      </c>
      <c r="J29" s="1"/>
    </row>
    <row r="30" spans="1:10" ht="12.75">
      <c r="A30" s="1"/>
      <c r="B30" s="1"/>
      <c r="C30" s="1"/>
      <c r="D30" s="1"/>
      <c r="E30" s="1"/>
      <c r="F30" s="1">
        <v>20</v>
      </c>
      <c r="G30" s="1">
        <f t="shared" si="0"/>
        <v>293.15</v>
      </c>
      <c r="H30" s="1">
        <v>20</v>
      </c>
      <c r="I30" s="1">
        <f t="shared" si="1"/>
        <v>33.54</v>
      </c>
      <c r="J30" s="1"/>
    </row>
    <row r="31" spans="1:10" ht="12.75">
      <c r="A31" s="1"/>
      <c r="B31" s="1"/>
      <c r="C31" s="1"/>
      <c r="D31" s="1"/>
      <c r="E31" s="1"/>
      <c r="F31" s="1">
        <v>40</v>
      </c>
      <c r="G31" s="1">
        <f t="shared" si="0"/>
        <v>313.15</v>
      </c>
      <c r="H31" s="1">
        <v>40</v>
      </c>
      <c r="I31" s="1">
        <f t="shared" si="1"/>
        <v>31.1</v>
      </c>
      <c r="J31" s="1"/>
    </row>
    <row r="32" spans="1:10" ht="12.75">
      <c r="A32" s="1"/>
      <c r="B32" s="1"/>
      <c r="C32" s="1"/>
      <c r="D32" s="1"/>
      <c r="E32" s="1"/>
      <c r="F32" s="1">
        <v>60</v>
      </c>
      <c r="G32" s="1">
        <f t="shared" si="0"/>
        <v>333.15</v>
      </c>
      <c r="H32" s="1">
        <v>60</v>
      </c>
      <c r="I32" s="1">
        <f t="shared" si="1"/>
        <v>28.7</v>
      </c>
      <c r="J32" s="1"/>
    </row>
    <row r="33" spans="1:10" ht="12.75">
      <c r="A33" s="1"/>
      <c r="B33" s="1"/>
      <c r="C33" s="1"/>
      <c r="D33" s="1"/>
      <c r="E33" s="1"/>
      <c r="F33" s="1">
        <v>80</v>
      </c>
      <c r="G33" s="1">
        <f t="shared" si="0"/>
        <v>353.15</v>
      </c>
      <c r="H33" s="1">
        <v>80</v>
      </c>
      <c r="I33" s="1">
        <f t="shared" si="1"/>
        <v>26.34</v>
      </c>
      <c r="J33" s="1"/>
    </row>
    <row r="34" spans="1:10" ht="12.75">
      <c r="A34" s="1"/>
      <c r="B34" s="1"/>
      <c r="C34" s="1"/>
      <c r="D34" s="1"/>
      <c r="E34" s="1"/>
      <c r="F34" s="1">
        <v>100</v>
      </c>
      <c r="G34" s="1">
        <f t="shared" si="0"/>
        <v>373.15</v>
      </c>
      <c r="H34" s="1">
        <v>100</v>
      </c>
      <c r="I34" s="1">
        <f t="shared" si="1"/>
        <v>24.01</v>
      </c>
      <c r="J34" s="1"/>
    </row>
    <row r="35" spans="1:10" ht="12.75">
      <c r="A35" s="1"/>
      <c r="B35" s="1"/>
      <c r="C35" s="1"/>
      <c r="D35" s="1"/>
      <c r="E35" s="1"/>
      <c r="F35" s="1">
        <v>120</v>
      </c>
      <c r="G35" s="1">
        <f t="shared" si="0"/>
        <v>393.15</v>
      </c>
      <c r="H35" s="1">
        <v>120</v>
      </c>
      <c r="I35" s="1">
        <f t="shared" si="1"/>
        <v>21.74</v>
      </c>
      <c r="J35" s="1"/>
    </row>
    <row r="36" spans="1:10" ht="12.75">
      <c r="A36" s="1"/>
      <c r="B36" s="1"/>
      <c r="C36" s="1"/>
      <c r="D36" s="1"/>
      <c r="E36" s="1"/>
      <c r="F36" s="1">
        <v>140</v>
      </c>
      <c r="G36" s="1">
        <f t="shared" si="0"/>
        <v>413.15</v>
      </c>
      <c r="H36" s="1">
        <v>140</v>
      </c>
      <c r="I36" s="1">
        <f t="shared" si="1"/>
        <v>19.5</v>
      </c>
      <c r="J36" s="1"/>
    </row>
    <row r="37" spans="1:10" ht="12.75">
      <c r="A37" s="1"/>
      <c r="B37" s="1"/>
      <c r="C37" s="1"/>
      <c r="D37" s="1"/>
      <c r="E37" s="1"/>
      <c r="F37" s="1">
        <v>160</v>
      </c>
      <c r="G37" s="1">
        <f t="shared" si="0"/>
        <v>433.15</v>
      </c>
      <c r="H37" s="1">
        <v>160</v>
      </c>
      <c r="I37" s="1">
        <f t="shared" si="1"/>
        <v>17.32</v>
      </c>
      <c r="J37" s="1"/>
    </row>
    <row r="38" spans="1:10" ht="12.75">
      <c r="A38" s="1"/>
      <c r="B38" s="1"/>
      <c r="C38" s="1"/>
      <c r="D38" s="1"/>
      <c r="E38" s="1"/>
      <c r="F38" s="1">
        <v>180</v>
      </c>
      <c r="G38" s="1">
        <f t="shared" si="0"/>
        <v>453.15</v>
      </c>
      <c r="H38" s="1">
        <v>180</v>
      </c>
      <c r="I38" s="1">
        <f t="shared" si="1"/>
        <v>15.18</v>
      </c>
      <c r="J38" s="1"/>
    </row>
    <row r="39" spans="1:10" ht="12.75">
      <c r="A39" s="1"/>
      <c r="B39" s="1"/>
      <c r="C39" s="1"/>
      <c r="D39" s="1"/>
      <c r="E39" s="1"/>
      <c r="F39" s="1">
        <v>200</v>
      </c>
      <c r="G39" s="1">
        <f t="shared" si="0"/>
        <v>473.15</v>
      </c>
      <c r="H39" s="1">
        <v>200</v>
      </c>
      <c r="I39" s="1">
        <f t="shared" si="1"/>
        <v>13.11</v>
      </c>
      <c r="J39" s="1"/>
    </row>
    <row r="40" spans="1:10" ht="12.75">
      <c r="A40" s="1"/>
      <c r="B40" s="1"/>
      <c r="C40" s="1"/>
      <c r="D40" s="1"/>
      <c r="E40" s="1"/>
      <c r="F40" s="1">
        <v>220</v>
      </c>
      <c r="G40" s="1">
        <f t="shared" si="0"/>
        <v>493.15</v>
      </c>
      <c r="H40" s="1">
        <v>220</v>
      </c>
      <c r="I40" s="1">
        <f t="shared" si="1"/>
        <v>11.1</v>
      </c>
      <c r="J40" s="1"/>
    </row>
    <row r="41" spans="1:10" ht="12.75">
      <c r="A41" s="1"/>
      <c r="B41" s="1"/>
      <c r="C41" s="1"/>
      <c r="D41" s="1"/>
      <c r="E41" s="1"/>
      <c r="F41" s="1">
        <v>240</v>
      </c>
      <c r="G41" s="1">
        <f t="shared" si="0"/>
        <v>513.15</v>
      </c>
      <c r="H41" s="1">
        <v>240</v>
      </c>
      <c r="I41" s="1">
        <f t="shared" si="1"/>
        <v>9.15</v>
      </c>
      <c r="J41" s="1"/>
    </row>
    <row r="42" spans="1:10" ht="12.75">
      <c r="A42" s="1"/>
      <c r="B42" s="1"/>
      <c r="C42" s="1"/>
      <c r="D42" s="1"/>
      <c r="E42" s="1"/>
      <c r="F42" s="1">
        <v>260</v>
      </c>
      <c r="G42" s="1">
        <f t="shared" si="0"/>
        <v>533.15</v>
      </c>
      <c r="H42" s="1">
        <v>260</v>
      </c>
      <c r="I42" s="1">
        <f t="shared" si="1"/>
        <v>7.28</v>
      </c>
      <c r="J42" s="1"/>
    </row>
    <row r="43" spans="1:10" ht="12.75">
      <c r="A43" s="1"/>
      <c r="B43" s="1"/>
      <c r="C43" s="1"/>
      <c r="D43" s="1"/>
      <c r="E43" s="1"/>
      <c r="F43" s="1">
        <v>280</v>
      </c>
      <c r="G43" s="1">
        <f t="shared" si="0"/>
        <v>553.15</v>
      </c>
      <c r="H43" s="1">
        <v>280</v>
      </c>
      <c r="I43" s="1">
        <f t="shared" si="1"/>
        <v>5.51</v>
      </c>
      <c r="J43" s="1"/>
    </row>
    <row r="44" spans="1:10" ht="12.75">
      <c r="A44" s="1"/>
      <c r="B44" s="1"/>
      <c r="C44" s="1"/>
      <c r="D44" s="1"/>
      <c r="E44" s="1"/>
      <c r="F44" s="1">
        <v>300</v>
      </c>
      <c r="G44" s="1">
        <f t="shared" si="0"/>
        <v>573.15</v>
      </c>
      <c r="H44" s="1">
        <v>300</v>
      </c>
      <c r="I44" s="1">
        <f t="shared" si="1"/>
        <v>3.84</v>
      </c>
      <c r="J44" s="1"/>
    </row>
    <row r="45" spans="1:10" ht="12.75">
      <c r="A45" s="1"/>
      <c r="B45" s="1"/>
      <c r="C45" s="1"/>
      <c r="D45" s="1"/>
      <c r="E45" s="1"/>
      <c r="F45" s="1">
        <v>320</v>
      </c>
      <c r="G45" s="1">
        <f t="shared" si="0"/>
        <v>593.15</v>
      </c>
      <c r="H45" s="1">
        <v>320</v>
      </c>
      <c r="I45" s="1">
        <f t="shared" si="1"/>
        <v>2.3</v>
      </c>
      <c r="J45" s="1"/>
    </row>
    <row r="46" spans="1:10" ht="12.75">
      <c r="A46" s="1"/>
      <c r="B46" s="1"/>
      <c r="C46" s="1"/>
      <c r="D46" s="1"/>
      <c r="E46" s="1"/>
      <c r="F46" s="1">
        <v>340</v>
      </c>
      <c r="G46" s="1">
        <f t="shared" si="0"/>
        <v>613.15</v>
      </c>
      <c r="H46" s="1">
        <v>340</v>
      </c>
      <c r="I46" s="1">
        <f t="shared" si="1"/>
        <v>0.95</v>
      </c>
      <c r="J46" s="1"/>
    </row>
    <row r="47" spans="1:10" ht="12.75">
      <c r="A47" s="1"/>
      <c r="B47" s="1"/>
      <c r="C47" s="1"/>
      <c r="D47" s="1"/>
      <c r="E47" s="1"/>
      <c r="F47" s="1">
        <v>350</v>
      </c>
      <c r="G47" s="1">
        <f t="shared" si="0"/>
        <v>623.15</v>
      </c>
      <c r="H47" s="1">
        <v>350</v>
      </c>
      <c r="I47" s="1">
        <f t="shared" si="1"/>
        <v>0.38</v>
      </c>
      <c r="J47" s="1"/>
    </row>
    <row r="48" spans="1:10" ht="12.75">
      <c r="A48" s="1"/>
      <c r="B48" s="1"/>
      <c r="C48" s="1"/>
      <c r="D48" s="1"/>
      <c r="E48" s="1"/>
      <c r="I48" s="1"/>
      <c r="J48" s="1"/>
    </row>
    <row r="49" spans="1:10" ht="12.75">
      <c r="A49" s="1"/>
      <c r="B49" s="1"/>
      <c r="C49" s="1"/>
      <c r="D49" s="1"/>
      <c r="E49" s="1"/>
      <c r="F49" s="1">
        <v>25</v>
      </c>
      <c r="G49" s="1">
        <f t="shared" si="0"/>
        <v>298.15</v>
      </c>
      <c r="H49" s="1">
        <v>25</v>
      </c>
      <c r="I49" s="1">
        <f t="shared" si="1"/>
        <v>32.93</v>
      </c>
      <c r="J49" s="1"/>
    </row>
    <row r="50" spans="1:10" ht="12.75">
      <c r="A50" s="1"/>
      <c r="B50" s="1"/>
      <c r="C50" s="1"/>
      <c r="D50" s="1"/>
      <c r="E50" s="1"/>
      <c r="F50" s="1">
        <v>359.2</v>
      </c>
      <c r="G50" s="1">
        <f>F50+273.15</f>
        <v>632.3499999999999</v>
      </c>
      <c r="H50" s="1">
        <v>359.2</v>
      </c>
      <c r="I50" s="1">
        <f t="shared" si="1"/>
        <v>0</v>
      </c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3" ht="12.75">
      <c r="E53" s="1"/>
    </row>
  </sheetData>
  <sheetProtection/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DSMT4" shapeId="11473344" r:id="rId1"/>
    <oleObject progId="Equation.DSMT4" shapeId="11478270" r:id="rId2"/>
    <oleObject progId="Equation.DSMT4" shapeId="1153018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8">
      <selection activeCell="J55" sqref="J55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ht="12.75">
      <c r="A7" t="s">
        <v>4</v>
      </c>
    </row>
    <row r="9" ht="12.75">
      <c r="A9" t="s">
        <v>5</v>
      </c>
    </row>
    <row r="10" ht="12.75">
      <c r="A10" t="s">
        <v>6</v>
      </c>
    </row>
    <row r="16" ht="12.75">
      <c r="A16" t="s">
        <v>7</v>
      </c>
    </row>
    <row r="18" ht="12.75">
      <c r="B18" t="s">
        <v>8</v>
      </c>
    </row>
    <row r="19" spans="1:2" ht="12.75">
      <c r="A19" t="s">
        <v>9</v>
      </c>
      <c r="B19" t="s">
        <v>10</v>
      </c>
    </row>
    <row r="20" spans="1:2" ht="12.75">
      <c r="A20" t="s">
        <v>11</v>
      </c>
      <c r="B20" t="s">
        <v>12</v>
      </c>
    </row>
    <row r="23" ht="15.75">
      <c r="A23" t="s">
        <v>23</v>
      </c>
    </row>
    <row r="25" spans="1:10" ht="12.75">
      <c r="A25" s="1" t="s">
        <v>13</v>
      </c>
      <c r="B25" s="1" t="s">
        <v>20</v>
      </c>
      <c r="C25" s="1" t="s">
        <v>21</v>
      </c>
      <c r="D25" s="1" t="s">
        <v>14</v>
      </c>
      <c r="E25" s="1" t="s">
        <v>15</v>
      </c>
      <c r="F25" s="1" t="s">
        <v>16</v>
      </c>
      <c r="G25" s="1" t="s">
        <v>17</v>
      </c>
      <c r="H25" s="1" t="s">
        <v>18</v>
      </c>
      <c r="I25" s="1"/>
      <c r="J25" s="1"/>
    </row>
    <row r="26" spans="1:10" ht="12.75">
      <c r="A26" s="1">
        <v>132.674</v>
      </c>
      <c r="B26" s="1">
        <v>647.13</v>
      </c>
      <c r="C26" s="1">
        <v>0.955</v>
      </c>
      <c r="D26" s="1">
        <v>273.15</v>
      </c>
      <c r="E26" s="1">
        <v>647.13</v>
      </c>
      <c r="F26" s="1">
        <v>0</v>
      </c>
      <c r="G26" s="1">
        <f>F26+273.15</f>
        <v>273.15</v>
      </c>
      <c r="H26" s="1">
        <v>0</v>
      </c>
      <c r="I26" s="1">
        <f>ROUND($A$26*((1-G26/$B$26)^$C$26),2)</f>
        <v>78.59</v>
      </c>
      <c r="J26" s="1"/>
    </row>
    <row r="27" spans="1:10" ht="12.75">
      <c r="A27" s="1"/>
      <c r="B27" s="1"/>
      <c r="C27" s="1"/>
      <c r="D27" s="1"/>
      <c r="E27" s="1"/>
      <c r="F27" s="1">
        <v>20</v>
      </c>
      <c r="G27" s="1">
        <f aca="true" t="shared" si="0" ref="G27:G46">F27+273.15</f>
        <v>293.15</v>
      </c>
      <c r="H27" s="1">
        <v>20</v>
      </c>
      <c r="I27" s="1">
        <f aca="true" t="shared" si="1" ref="I27:I46">ROUND($A$26*((1-G27/$B$26)^$C$26),2)</f>
        <v>74.57</v>
      </c>
      <c r="J27" s="1"/>
    </row>
    <row r="28" spans="1:10" ht="12.75">
      <c r="A28" s="1"/>
      <c r="B28" s="1"/>
      <c r="C28" s="1"/>
      <c r="D28" s="1"/>
      <c r="E28" s="1"/>
      <c r="F28" s="1">
        <v>40</v>
      </c>
      <c r="G28" s="1">
        <f t="shared" si="0"/>
        <v>313.15</v>
      </c>
      <c r="H28" s="1">
        <v>40</v>
      </c>
      <c r="I28" s="1">
        <f t="shared" si="1"/>
        <v>70.54</v>
      </c>
      <c r="J28" s="1"/>
    </row>
    <row r="29" spans="1:10" ht="12.75">
      <c r="A29" s="1"/>
      <c r="B29" s="1"/>
      <c r="C29" s="1"/>
      <c r="D29" s="1"/>
      <c r="E29" s="1"/>
      <c r="F29" s="1">
        <v>60</v>
      </c>
      <c r="G29" s="1">
        <f t="shared" si="0"/>
        <v>333.15</v>
      </c>
      <c r="H29" s="1">
        <v>60</v>
      </c>
      <c r="I29" s="1">
        <f t="shared" si="1"/>
        <v>66.5</v>
      </c>
      <c r="J29" s="1"/>
    </row>
    <row r="30" spans="1:10" ht="12.75">
      <c r="A30" s="1"/>
      <c r="B30" s="1"/>
      <c r="C30" s="1"/>
      <c r="D30" s="1"/>
      <c r="E30" s="1"/>
      <c r="F30" s="1">
        <v>80</v>
      </c>
      <c r="G30" s="1">
        <f t="shared" si="0"/>
        <v>353.15</v>
      </c>
      <c r="H30" s="1">
        <v>80</v>
      </c>
      <c r="I30" s="1">
        <f t="shared" si="1"/>
        <v>62.45</v>
      </c>
      <c r="J30" s="1"/>
    </row>
    <row r="31" spans="1:10" ht="12.75">
      <c r="A31" s="1"/>
      <c r="B31" s="1"/>
      <c r="C31" s="1"/>
      <c r="D31" s="1"/>
      <c r="E31" s="1"/>
      <c r="F31" s="1">
        <v>100</v>
      </c>
      <c r="G31" s="1">
        <f t="shared" si="0"/>
        <v>373.15</v>
      </c>
      <c r="H31" s="1">
        <v>100</v>
      </c>
      <c r="I31" s="1">
        <f t="shared" si="1"/>
        <v>58.39</v>
      </c>
      <c r="J31" s="1"/>
    </row>
    <row r="32" spans="1:10" ht="12.75">
      <c r="A32" s="1"/>
      <c r="B32" s="1"/>
      <c r="C32" s="1"/>
      <c r="D32" s="1"/>
      <c r="E32" s="1"/>
      <c r="F32" s="1">
        <v>120</v>
      </c>
      <c r="G32" s="1">
        <f t="shared" si="0"/>
        <v>393.15</v>
      </c>
      <c r="H32" s="1">
        <v>120</v>
      </c>
      <c r="I32" s="1">
        <f t="shared" si="1"/>
        <v>54.31</v>
      </c>
      <c r="J32" s="1"/>
    </row>
    <row r="33" spans="1:10" ht="12.75">
      <c r="A33" s="1"/>
      <c r="B33" s="1"/>
      <c r="C33" s="1"/>
      <c r="D33" s="1"/>
      <c r="E33" s="1"/>
      <c r="F33" s="1">
        <v>140</v>
      </c>
      <c r="G33" s="1">
        <f t="shared" si="0"/>
        <v>413.15</v>
      </c>
      <c r="H33" s="1">
        <v>140</v>
      </c>
      <c r="I33" s="1">
        <f t="shared" si="1"/>
        <v>50.22</v>
      </c>
      <c r="J33" s="1"/>
    </row>
    <row r="34" spans="1:10" ht="12.75">
      <c r="A34" s="1"/>
      <c r="B34" s="1"/>
      <c r="C34" s="1"/>
      <c r="D34" s="1"/>
      <c r="E34" s="1"/>
      <c r="F34" s="1">
        <v>160</v>
      </c>
      <c r="G34" s="1">
        <f t="shared" si="0"/>
        <v>433.15</v>
      </c>
      <c r="H34" s="1">
        <v>160</v>
      </c>
      <c r="I34" s="1">
        <f t="shared" si="1"/>
        <v>46.11</v>
      </c>
      <c r="J34" s="1"/>
    </row>
    <row r="35" spans="1:10" ht="12.75">
      <c r="A35" s="1"/>
      <c r="B35" s="1"/>
      <c r="C35" s="1"/>
      <c r="D35" s="1"/>
      <c r="E35" s="1"/>
      <c r="F35" s="1">
        <v>180</v>
      </c>
      <c r="G35" s="1">
        <f t="shared" si="0"/>
        <v>453.15</v>
      </c>
      <c r="H35" s="1">
        <v>180</v>
      </c>
      <c r="I35" s="1">
        <f t="shared" si="1"/>
        <v>41.99</v>
      </c>
      <c r="J35" s="1"/>
    </row>
    <row r="36" spans="1:10" ht="12.75">
      <c r="A36" s="1"/>
      <c r="B36" s="1"/>
      <c r="C36" s="1"/>
      <c r="D36" s="1"/>
      <c r="E36" s="1"/>
      <c r="F36" s="1">
        <v>200</v>
      </c>
      <c r="G36" s="1">
        <f t="shared" si="0"/>
        <v>473.15</v>
      </c>
      <c r="H36" s="1">
        <v>200</v>
      </c>
      <c r="I36" s="1">
        <f t="shared" si="1"/>
        <v>37.84</v>
      </c>
      <c r="J36" s="1"/>
    </row>
    <row r="37" spans="1:10" ht="12.75">
      <c r="A37" s="1"/>
      <c r="B37" s="1"/>
      <c r="C37" s="1"/>
      <c r="D37" s="1"/>
      <c r="E37" s="1"/>
      <c r="F37" s="1">
        <v>220</v>
      </c>
      <c r="G37" s="1">
        <f t="shared" si="0"/>
        <v>493.15</v>
      </c>
      <c r="H37" s="1">
        <v>220</v>
      </c>
      <c r="I37" s="1">
        <f t="shared" si="1"/>
        <v>33.68</v>
      </c>
      <c r="J37" s="1"/>
    </row>
    <row r="38" spans="1:10" ht="12.75">
      <c r="A38" s="1"/>
      <c r="B38" s="1"/>
      <c r="C38" s="1"/>
      <c r="D38" s="1"/>
      <c r="E38" s="1"/>
      <c r="F38" s="1">
        <v>240</v>
      </c>
      <c r="G38" s="1">
        <f t="shared" si="0"/>
        <v>513.15</v>
      </c>
      <c r="H38" s="1">
        <v>240</v>
      </c>
      <c r="I38" s="1">
        <f t="shared" si="1"/>
        <v>29.49</v>
      </c>
      <c r="J38" s="1"/>
    </row>
    <row r="39" spans="1:10" ht="12.75">
      <c r="A39" s="1"/>
      <c r="B39" s="1"/>
      <c r="C39" s="1"/>
      <c r="D39" s="1"/>
      <c r="E39" s="1"/>
      <c r="F39" s="1">
        <v>260</v>
      </c>
      <c r="G39" s="1">
        <f t="shared" si="0"/>
        <v>533.15</v>
      </c>
      <c r="H39" s="1">
        <v>260</v>
      </c>
      <c r="I39" s="1">
        <f t="shared" si="1"/>
        <v>25.27</v>
      </c>
      <c r="J39" s="1"/>
    </row>
    <row r="40" spans="1:10" ht="12.75">
      <c r="A40" s="1"/>
      <c r="B40" s="1"/>
      <c r="C40" s="1"/>
      <c r="D40" s="1"/>
      <c r="E40" s="1"/>
      <c r="F40" s="1">
        <v>280</v>
      </c>
      <c r="G40" s="1">
        <f t="shared" si="0"/>
        <v>553.15</v>
      </c>
      <c r="H40" s="1">
        <v>280</v>
      </c>
      <c r="I40" s="1">
        <f t="shared" si="1"/>
        <v>21.02</v>
      </c>
      <c r="J40" s="1"/>
    </row>
    <row r="41" spans="1:10" ht="12.75">
      <c r="A41" s="1"/>
      <c r="B41" s="1"/>
      <c r="C41" s="1"/>
      <c r="D41" s="1"/>
      <c r="E41" s="1"/>
      <c r="F41" s="1">
        <v>300</v>
      </c>
      <c r="G41" s="1">
        <f t="shared" si="0"/>
        <v>573.15</v>
      </c>
      <c r="H41" s="1">
        <v>300</v>
      </c>
      <c r="I41" s="1">
        <f t="shared" si="1"/>
        <v>16.72</v>
      </c>
      <c r="J41" s="1"/>
    </row>
    <row r="42" spans="1:10" ht="12.75">
      <c r="A42" s="1"/>
      <c r="B42" s="1"/>
      <c r="C42" s="1"/>
      <c r="D42" s="1"/>
      <c r="E42" s="1"/>
      <c r="F42" s="1">
        <v>320</v>
      </c>
      <c r="G42" s="1">
        <f t="shared" si="0"/>
        <v>593.15</v>
      </c>
      <c r="H42" s="1">
        <v>320</v>
      </c>
      <c r="I42" s="1">
        <f t="shared" si="1"/>
        <v>12.38</v>
      </c>
      <c r="J42" s="1"/>
    </row>
    <row r="43" spans="1:10" ht="12.75">
      <c r="A43" s="1"/>
      <c r="B43" s="1"/>
      <c r="C43" s="1"/>
      <c r="D43" s="1"/>
      <c r="E43" s="1"/>
      <c r="F43" s="1">
        <v>340</v>
      </c>
      <c r="G43" s="1">
        <f t="shared" si="0"/>
        <v>613.15</v>
      </c>
      <c r="H43" s="1">
        <v>340</v>
      </c>
      <c r="I43" s="1">
        <f t="shared" si="1"/>
        <v>7.95</v>
      </c>
      <c r="J43" s="1"/>
    </row>
    <row r="44" spans="1:10" ht="12.75">
      <c r="A44" s="1"/>
      <c r="B44" s="1"/>
      <c r="C44" s="1"/>
      <c r="D44" s="1"/>
      <c r="E44" s="1"/>
      <c r="F44" s="1">
        <v>360</v>
      </c>
      <c r="G44" s="1">
        <f t="shared" si="0"/>
        <v>633.15</v>
      </c>
      <c r="H44" s="1">
        <v>360</v>
      </c>
      <c r="I44" s="1">
        <f t="shared" si="1"/>
        <v>3.41</v>
      </c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 t="s">
        <v>22</v>
      </c>
      <c r="F46" s="1">
        <v>25</v>
      </c>
      <c r="G46" s="1">
        <f t="shared" si="0"/>
        <v>298.15</v>
      </c>
      <c r="H46" s="1"/>
      <c r="I46" s="1">
        <f t="shared" si="1"/>
        <v>73.56</v>
      </c>
      <c r="J46" s="1"/>
    </row>
  </sheetData>
  <sheetProtection/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DSMT4" shapeId="11640306" r:id="rId1"/>
    <oleObject progId="Equation.DSMT4" shapeId="11640307" r:id="rId2"/>
    <oleObject progId="Equation.DSMT4" shapeId="1164030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2004-07-27T23:56:07Z</cp:lastPrinted>
  <dcterms:created xsi:type="dcterms:W3CDTF">2004-01-30T10:10:16Z</dcterms:created>
  <dcterms:modified xsi:type="dcterms:W3CDTF">2012-09-11T11:21:01Z</dcterms:modified>
  <cp:category/>
  <cp:version/>
  <cp:contentType/>
  <cp:contentStatus/>
</cp:coreProperties>
</file>